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590" windowHeight="8175" tabRatio="825" firstSheet="1" activeTab="1"/>
  </bookViews>
  <sheets>
    <sheet name="0000000" sheetId="1" state="veryHidden" r:id="rId1"/>
    <sheet name="Claim" sheetId="2" r:id="rId2"/>
    <sheet name="Tables" sheetId="3" r:id="rId3"/>
    <sheet name="Summer Term Claim" sheetId="4" r:id="rId4"/>
    <sheet name="Autumn Term Claim" sheetId="5" r:id="rId5"/>
    <sheet name="Spring Term Claim Form" sheetId="6" r:id="rId6"/>
  </sheets>
  <definedNames>
    <definedName name="_xlnm._FilterDatabase" localSheetId="2" hidden="1">'Tables'!$A$1:$I$125</definedName>
    <definedName name="_xlfn.AGGREGATE" hidden="1">#NAME?</definedName>
    <definedName name="C" localSheetId="4">#REF!</definedName>
    <definedName name="C" localSheetId="5">#REF!</definedName>
    <definedName name="C" localSheetId="3">#REF!</definedName>
    <definedName name="C">#REF!</definedName>
    <definedName name="Cost_Centre">#REF!</definedName>
    <definedName name="cr_2006_2007_buy_back_med___lts___mat_data_sheet__spring_term_claim_form_2006_07" localSheetId="5">#REF!</definedName>
    <definedName name="cr_2006_2007_buy_back_med___lts___mat_data_sheet__spring_term_claim_form_2006_07" localSheetId="3">#REF!</definedName>
    <definedName name="cr_2006_2007_buy_back_med___lts___mat_data_sheet__spring_term_claim_form_2006_07">#REF!</definedName>
    <definedName name="H" localSheetId="4">#REF!</definedName>
    <definedName name="H" localSheetId="5">#REF!</definedName>
    <definedName name="H" localSheetId="3">#REF!</definedName>
    <definedName name="H">#REF!</definedName>
    <definedName name="J" localSheetId="4">#REF!</definedName>
    <definedName name="J" localSheetId="5">#REF!</definedName>
    <definedName name="J" localSheetId="3">#REF!</definedName>
    <definedName name="J">#REF!</definedName>
    <definedName name="_xlnm.Print_Area" localSheetId="4">'Autumn Term Claim'!$A$1:$I$40</definedName>
    <definedName name="_xlnm.Print_Area" localSheetId="1">'Claim'!$A$1:$K$23</definedName>
    <definedName name="_xlnm.Print_Area" localSheetId="5">'Spring Term Claim Form'!$A$1:$I$40</definedName>
    <definedName name="_xlnm.Print_Area" localSheetId="3">'Summer Term Claim'!$A$1:$I$40</definedName>
    <definedName name="_xlnm.Print_Area" localSheetId="2">'Tables'!#REF!</definedName>
    <definedName name="R" localSheetId="4">#REF!</definedName>
    <definedName name="R" localSheetId="5">#REF!</definedName>
    <definedName name="R" localSheetId="3">#REF!</definedName>
    <definedName name="R">#REF!</definedName>
  </definedNames>
  <calcPr fullCalcOnLoad="1"/>
</workbook>
</file>

<file path=xl/comments4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5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6.xml><?xml version="1.0" encoding="utf-8"?>
<comments xmlns="http://schemas.openxmlformats.org/spreadsheetml/2006/main">
  <authors>
    <author>Support</author>
  </authors>
  <commentLis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</commentList>
</comments>
</file>

<file path=xl/sharedStrings.xml><?xml version="1.0" encoding="utf-8"?>
<sst xmlns="http://schemas.openxmlformats.org/spreadsheetml/2006/main" count="918" uniqueCount="203">
  <si>
    <t>Name</t>
  </si>
  <si>
    <t>Beis Yaakov</t>
  </si>
  <si>
    <t>LTS</t>
  </si>
  <si>
    <t>Amount</t>
  </si>
  <si>
    <t>Brookhill Nursery</t>
  </si>
  <si>
    <t>Broadfields Primary</t>
  </si>
  <si>
    <t>Claim for Maternity and Long Term Sickness Reimbursements</t>
  </si>
  <si>
    <t>Indicate Type of Buyback</t>
  </si>
  <si>
    <t>Long Term and Maternity</t>
  </si>
  <si>
    <t>Name of School</t>
  </si>
  <si>
    <t>Details of Claim - for office use only</t>
  </si>
  <si>
    <t>Value of Claim</t>
  </si>
  <si>
    <t>Medium Sickness</t>
  </si>
  <si>
    <t>Long Term Sickness</t>
  </si>
  <si>
    <t>Maternity Leave</t>
  </si>
  <si>
    <t>Name of Signatory</t>
  </si>
  <si>
    <t>Please Note</t>
  </si>
  <si>
    <t>Medium</t>
  </si>
  <si>
    <t>Payroll Number</t>
  </si>
  <si>
    <t xml:space="preserve">Medium Term </t>
  </si>
  <si>
    <t>Yes</t>
  </si>
  <si>
    <t>No</t>
  </si>
  <si>
    <t>Hampden Way Nursery</t>
  </si>
  <si>
    <t>Moss Hall Nursery</t>
  </si>
  <si>
    <t>Cost Centre</t>
  </si>
  <si>
    <t>Authorised by:</t>
  </si>
  <si>
    <t>Job Title</t>
  </si>
  <si>
    <t>Claremont Primary</t>
  </si>
  <si>
    <t>Fairway CC</t>
  </si>
  <si>
    <t>Akiva</t>
  </si>
  <si>
    <t>Bell Lane CC</t>
  </si>
  <si>
    <t>Coppetts Wood CC</t>
  </si>
  <si>
    <t>Hampden Way CC</t>
  </si>
  <si>
    <t>Underhill CC</t>
  </si>
  <si>
    <t>Contacts:</t>
  </si>
  <si>
    <t>Choose your School</t>
  </si>
  <si>
    <t>Claim for Medium, Long Term Sickness &amp; Maternity Reimbursements</t>
  </si>
  <si>
    <t>JCoSS</t>
  </si>
  <si>
    <t>All Saints NW2</t>
  </si>
  <si>
    <t>All Saints N20</t>
  </si>
  <si>
    <t>Annunciation Infant</t>
  </si>
  <si>
    <t>Annunciation Junior</t>
  </si>
  <si>
    <t>Barnfield</t>
  </si>
  <si>
    <t>Bell Lane</t>
  </si>
  <si>
    <t>Blessed Dominic</t>
  </si>
  <si>
    <t>Brookland Infants</t>
  </si>
  <si>
    <t>Brookland Junior</t>
  </si>
  <si>
    <t>Brunswick Park</t>
  </si>
  <si>
    <t>Chalgrove</t>
  </si>
  <si>
    <t>Childs Hill</t>
  </si>
  <si>
    <t>Christchurch JMI</t>
  </si>
  <si>
    <t>Church Hill</t>
  </si>
  <si>
    <t>Colindale</t>
  </si>
  <si>
    <t>Coppetts Wood</t>
  </si>
  <si>
    <t>Courtland</t>
  </si>
  <si>
    <t>Cromer Road</t>
  </si>
  <si>
    <t>Danegrove</t>
  </si>
  <si>
    <t>Deansbrook Infants</t>
  </si>
  <si>
    <t>Deansbrook Junior</t>
  </si>
  <si>
    <t>Dollis Infants</t>
  </si>
  <si>
    <t>Dollis Junior</t>
  </si>
  <si>
    <t>Fairway</t>
  </si>
  <si>
    <t>Foulds</t>
  </si>
  <si>
    <t>Frith Manor</t>
  </si>
  <si>
    <t>Garden Suburb Infants</t>
  </si>
  <si>
    <t>Garden Suburb Junior</t>
  </si>
  <si>
    <t>Goldbeaters</t>
  </si>
  <si>
    <t>Grasvenor Avenue</t>
  </si>
  <si>
    <t>Hasmonean Primary</t>
  </si>
  <si>
    <t>Hollickwood</t>
  </si>
  <si>
    <t>Holly Park</t>
  </si>
  <si>
    <t>Holy Trinity</t>
  </si>
  <si>
    <t>Hyde</t>
  </si>
  <si>
    <t>Independent Jewish</t>
  </si>
  <si>
    <t>Livingstone</t>
  </si>
  <si>
    <t>Manorside</t>
  </si>
  <si>
    <t>Martin Primary</t>
  </si>
  <si>
    <t>Menorah Primary</t>
  </si>
  <si>
    <t>Menorah Foundation</t>
  </si>
  <si>
    <t>Monken Hadley</t>
  </si>
  <si>
    <t>Monkfrith</t>
  </si>
  <si>
    <t>Moss Hall Infants</t>
  </si>
  <si>
    <t>Moss Hall Junior</t>
  </si>
  <si>
    <t>Northside</t>
  </si>
  <si>
    <t>Orion</t>
  </si>
  <si>
    <t>Osidge</t>
  </si>
  <si>
    <t>Our Lady of Lourdes</t>
  </si>
  <si>
    <t>Pardes House</t>
  </si>
  <si>
    <t>Parkfield</t>
  </si>
  <si>
    <t>Queenswell Infants</t>
  </si>
  <si>
    <t>Queenswell Junior</t>
  </si>
  <si>
    <t>Rosh Pinah</t>
  </si>
  <si>
    <t>Sacred Heart</t>
  </si>
  <si>
    <t>St Agnes'</t>
  </si>
  <si>
    <t>St Andrews</t>
  </si>
  <si>
    <t>St Catherine's</t>
  </si>
  <si>
    <t>St John's N11</t>
  </si>
  <si>
    <t>St John's N20</t>
  </si>
  <si>
    <t>St Mary's N3</t>
  </si>
  <si>
    <t>St Mary's EN4</t>
  </si>
  <si>
    <t>St Mary's &amp; St John's</t>
  </si>
  <si>
    <t>St Paul's N11</t>
  </si>
  <si>
    <t>St Paul's NW7</t>
  </si>
  <si>
    <t>St Theresas</t>
  </si>
  <si>
    <t>St Vincents</t>
  </si>
  <si>
    <t>Summerside</t>
  </si>
  <si>
    <t>Sunnyfields</t>
  </si>
  <si>
    <t>Trent</t>
  </si>
  <si>
    <t>Tudor</t>
  </si>
  <si>
    <t>Wessex Garden Primary</t>
  </si>
  <si>
    <t>Whitings Hill</t>
  </si>
  <si>
    <t>Woodcroft</t>
  </si>
  <si>
    <t>Woodridge</t>
  </si>
  <si>
    <t>Ashmole</t>
  </si>
  <si>
    <t>Bishops Douglass</t>
  </si>
  <si>
    <t>Christs College</t>
  </si>
  <si>
    <t>Compton</t>
  </si>
  <si>
    <t>Copthall</t>
  </si>
  <si>
    <t>East Barnet</t>
  </si>
  <si>
    <t>Finchley Catholic</t>
  </si>
  <si>
    <t>Friern Barnet</t>
  </si>
  <si>
    <t>Hasmonean High</t>
  </si>
  <si>
    <t>Hendon</t>
  </si>
  <si>
    <t>Henrietta Barnett</t>
  </si>
  <si>
    <t>Mill Hill High</t>
  </si>
  <si>
    <t>Queen Elizabeth Girls</t>
  </si>
  <si>
    <t>QE Boys</t>
  </si>
  <si>
    <t>St James' Catholic High</t>
  </si>
  <si>
    <t>St Michaels Cath Grammer</t>
  </si>
  <si>
    <t>Whitefield</t>
  </si>
  <si>
    <t>Mapledown</t>
  </si>
  <si>
    <t>Northway</t>
  </si>
  <si>
    <t>Oak Lodge</t>
  </si>
  <si>
    <t>Oakleigh</t>
  </si>
  <si>
    <t>St Margarets Nursery</t>
  </si>
  <si>
    <t>Barnfield CC</t>
  </si>
  <si>
    <t>Acad</t>
  </si>
  <si>
    <t>Totteridge Academy</t>
  </si>
  <si>
    <t>Nicole Gibson</t>
  </si>
  <si>
    <t>Tel 020 8359 7223</t>
  </si>
  <si>
    <t>nicole.gibson@barnet.gov.uk</t>
  </si>
  <si>
    <t>Beit Shvidler</t>
  </si>
  <si>
    <t>Beit Shivdler</t>
  </si>
  <si>
    <t>Academy</t>
  </si>
  <si>
    <t>Schools Accountancy</t>
  </si>
  <si>
    <t>Long Term Sick</t>
  </si>
  <si>
    <t>Maternity</t>
  </si>
  <si>
    <t>Medium Term Sick</t>
  </si>
  <si>
    <t xml:space="preserve">Full Time </t>
  </si>
  <si>
    <t>Part Time</t>
  </si>
  <si>
    <t>Admin</t>
  </si>
  <si>
    <t>Teacher</t>
  </si>
  <si>
    <t>CC-worker</t>
  </si>
  <si>
    <t>Catering</t>
  </si>
  <si>
    <t>CC-Manager</t>
  </si>
  <si>
    <t>Cleaner</t>
  </si>
  <si>
    <t>Caretaker</t>
  </si>
  <si>
    <t>Teaching Assistant</t>
  </si>
  <si>
    <t>Meal Time Supervisor</t>
  </si>
  <si>
    <t>Nursery Nurse</t>
  </si>
  <si>
    <t>Technician</t>
  </si>
  <si>
    <t>Other</t>
  </si>
  <si>
    <t xml:space="preserve">Full Year </t>
  </si>
  <si>
    <t>TTO</t>
  </si>
  <si>
    <t>External Payroll Provider</t>
  </si>
  <si>
    <t>Ext</t>
  </si>
  <si>
    <t>Narration</t>
  </si>
  <si>
    <t xml:space="preserve">Select the Term you wish to look at </t>
  </si>
  <si>
    <t>Select the current Term - As you have an external Payroll provider you need to submit relevant Sickness and/or Maternity Certificates</t>
  </si>
  <si>
    <t>Sacks Morasha</t>
  </si>
  <si>
    <t>Mathilda Marks Kennedy</t>
  </si>
  <si>
    <t>Edgware Primary</t>
  </si>
  <si>
    <t xml:space="preserve">Underhill </t>
  </si>
  <si>
    <t>St Joseph's Primary</t>
  </si>
  <si>
    <t>Northgate</t>
  </si>
  <si>
    <t>Pavilion</t>
  </si>
  <si>
    <t>Claudette James</t>
  </si>
  <si>
    <t>Tel 020 8359 7132</t>
  </si>
  <si>
    <t>claudette.james@barnet.gov.uk</t>
  </si>
  <si>
    <t>Menorah High</t>
  </si>
  <si>
    <t>Choose your School, Academy or Children's Centre  -  then select the relevant Term</t>
  </si>
  <si>
    <r>
      <t>FTE</t>
    </r>
    <r>
      <rPr>
        <b/>
        <sz val="10"/>
        <color indexed="8"/>
        <rFont val="Arial"/>
        <family val="2"/>
      </rPr>
      <t xml:space="preserve"> </t>
    </r>
  </si>
  <si>
    <t>Date:</t>
  </si>
  <si>
    <r>
      <t>Please note that the claim form has been amended</t>
    </r>
    <r>
      <rPr>
        <b/>
        <i/>
        <u val="single"/>
        <sz val="11"/>
        <color indexed="8"/>
        <rFont val="Arial"/>
        <family val="2"/>
      </rPr>
      <t>.</t>
    </r>
  </si>
  <si>
    <t xml:space="preserve"> (fm latest payroll report to 2 decimal places)</t>
  </si>
  <si>
    <t>Weekly Hours</t>
  </si>
  <si>
    <t>for MTS, Cleaners or Catering Staff ONLY</t>
  </si>
  <si>
    <t>Absence - Med/Lts/Mat</t>
  </si>
  <si>
    <t>1st Day of Absence</t>
  </si>
  <si>
    <t>Last Day of Absence</t>
  </si>
  <si>
    <t>Comments or Additional Notes</t>
  </si>
  <si>
    <t>Please insert the weekly no. of hours worked for Meal Time Supervisors, Catering &amp;  Cleaning staff only, in the box provided</t>
  </si>
  <si>
    <t>Summer Term covering period 1 April to 31 August 2018</t>
  </si>
  <si>
    <t>Autumn Term covering period 1 September to 31 December 2018</t>
  </si>
  <si>
    <t>Spring Term covering period 1 January to 31 March 2019</t>
  </si>
  <si>
    <r>
      <t xml:space="preserve">The final deadline for receipt of this claim is </t>
    </r>
    <r>
      <rPr>
        <b/>
        <sz val="12"/>
        <color indexed="10"/>
        <rFont val="Arial"/>
        <family val="2"/>
      </rPr>
      <t>6</t>
    </r>
    <r>
      <rPr>
        <b/>
        <sz val="12"/>
        <color indexed="10"/>
        <rFont val="Arial"/>
        <family val="2"/>
      </rPr>
      <t>th July  2018.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All claims that are received late will be processed in the Autumn Term.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</si>
  <si>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7th December 2018 </t>
    </r>
    <r>
      <rPr>
        <b/>
        <sz val="12"/>
        <color indexed="8"/>
        <rFont val="Arial"/>
        <family val="2"/>
      </rPr>
      <t xml:space="preserve"> All claims that are received late will be processed in the Spring Term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</si>
  <si>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8th March </t>
    </r>
    <r>
      <rPr>
        <b/>
        <i/>
        <sz val="12"/>
        <color indexed="10"/>
        <rFont val="Arial"/>
        <family val="2"/>
      </rPr>
      <t>2019</t>
    </r>
  </si>
  <si>
    <t xml:space="preserve">Financial Year 2018-19 </t>
  </si>
  <si>
    <t>Schools Accountancy, North London Business Park, Building 4, B15 - Ground Floor, Oakleigh Road South, N11 1NP</t>
  </si>
  <si>
    <r>
      <t xml:space="preserve">Please return this form to: </t>
    </r>
    <r>
      <rPr>
        <b/>
        <sz val="15"/>
        <color indexed="62"/>
        <rFont val="Arial"/>
        <family val="2"/>
      </rPr>
      <t>schools.accountancy@barnet.gov.uk</t>
    </r>
  </si>
  <si>
    <t xml:space="preserve">You are required to enter the FTE of the person you are claiming for - you should be able to find this on the schools latest payroll report. </t>
  </si>
  <si>
    <t>* BEYA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</si>
</sst>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_)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yyyyd&quot;DM&quot;mmm"/>
    <numFmt numFmtId="171" formatCode="#,##0.0"/>
    <numFmt numFmtId="172" formatCode="0.000"/>
    <numFmt numFmtId="173" formatCode="0.0"/>
    <numFmt numFmtId="174" formatCode="_-* #,##0.000_-;\-* #,##0.000_-;_-* &quot;-&quot;??_-;_-@_-"/>
    <numFmt numFmtId="175" formatCode="_-* #,##0.0000_-;\-* #,##0.00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\-mmm\-yy"/>
    <numFmt numFmtId="189" formatCode="&quot;£&quot;#,##0.00"/>
    <numFmt numFmtId="190" formatCode="00000"/>
    <numFmt numFmtId="191" formatCode="&quot;£&quot;#,##0.0"/>
    <numFmt numFmtId="192" formatCode="&quot;£&quot;#,##0"/>
    <numFmt numFmtId="193" formatCode="#,##0.00_);\(#,##0.00\)"/>
    <numFmt numFmtId="194" formatCode="0.0000000"/>
    <numFmt numFmtId="195" formatCode="0.000000"/>
    <numFmt numFmtId="196" formatCode="0.00000"/>
    <numFmt numFmtId="197" formatCode="#,##0.00_ ;\-#,##0.00\ "/>
    <numFmt numFmtId="198" formatCode="_-* #,##0.0_-;\-* #,##0.0_-;_-* &quot;-&quot;??_-;_-@_-"/>
    <numFmt numFmtId="199" formatCode="_-* #,##0_-;\-* #,##0_-;_-* &quot;-&quot;??_-;_-@_-"/>
    <numFmt numFmtId="200" formatCode="#,##0.00;\(#,##0.00\)"/>
    <numFmt numFmtId="201" formatCode="[$-809]dd\ mmmm\ yyyy"/>
    <numFmt numFmtId="202" formatCode="dd/mm/yy;@"/>
    <numFmt numFmtId="203" formatCode="d/m/yy;@"/>
    <numFmt numFmtId="204" formatCode="[$-F800]dddd\,\ mmmm\ dd\,\ yyyy"/>
    <numFmt numFmtId="205" formatCode="[$-809]dd\ mmmm\ yyyy;@"/>
    <numFmt numFmtId="206" formatCode="[$-809]d\ mmmm\ yyyy;@"/>
    <numFmt numFmtId="207" formatCode="#,##0.000"/>
    <numFmt numFmtId="208" formatCode="dd/mm/yyyy;@"/>
    <numFmt numFmtId="209" formatCode="[$€-2]\ #,##0.00_);[Red]\([$€-2]\ #,##0.00\)"/>
  </numFmts>
  <fonts count="80">
    <font>
      <sz val="10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 Black"/>
      <family val="2"/>
    </font>
    <font>
      <b/>
      <sz val="16"/>
      <color indexed="8"/>
      <name val="Comic Sans MS"/>
      <family val="4"/>
    </font>
    <font>
      <b/>
      <sz val="16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e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4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"/>
      <name val="Tahoma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name val="Arial"/>
      <family val="2"/>
    </font>
    <font>
      <b/>
      <sz val="15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20"/>
      <color indexed="56"/>
      <name val="Times New Roman"/>
      <family val="1"/>
    </font>
    <font>
      <sz val="20"/>
      <color indexed="21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FF"/>
        <bgColor indexed="64"/>
      </patternFill>
    </fill>
    <fill>
      <patternFill patternType="gray125">
        <bgColor rgb="FFCCFFFF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2" fillId="0" borderId="0">
      <alignment horizontal="center" wrapText="1"/>
      <protection locked="0"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4" fillId="30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1" borderId="1" applyNumberFormat="0" applyAlignment="0" applyProtection="0"/>
    <xf numFmtId="10" fontId="4" fillId="32" borderId="8" applyNumberFormat="0" applyBorder="0" applyAlignment="0" applyProtection="0"/>
    <xf numFmtId="0" fontId="71" fillId="0" borderId="9" applyNumberFormat="0" applyFill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33" borderId="0" applyNumberFormat="0" applyBorder="0" applyAlignment="0" applyProtection="0"/>
    <xf numFmtId="165" fontId="5" fillId="0" borderId="0">
      <alignment/>
      <protection/>
    </xf>
    <xf numFmtId="1" fontId="3" fillId="34" borderId="0">
      <alignment/>
      <protection/>
    </xf>
    <xf numFmtId="0" fontId="3" fillId="0" borderId="0">
      <alignment/>
      <protection/>
    </xf>
    <xf numFmtId="0" fontId="0" fillId="35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" fontId="11" fillId="34" borderId="13" xfId="71" applyNumberFormat="1" applyFont="1" applyFill="1" applyBorder="1">
      <alignment/>
      <protection/>
    </xf>
    <xf numFmtId="0" fontId="6" fillId="0" borderId="0" xfId="72" applyFont="1">
      <alignment/>
      <protection/>
    </xf>
    <xf numFmtId="0" fontId="10" fillId="0" borderId="0" xfId="72" applyFont="1" applyAlignment="1">
      <alignment horizontal="centerContinuous" vertical="center"/>
      <protection/>
    </xf>
    <xf numFmtId="0" fontId="16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vertical="center"/>
      <protection/>
    </xf>
    <xf numFmtId="0" fontId="17" fillId="0" borderId="0" xfId="72" applyFont="1" applyAlignment="1">
      <alignment horizontal="centerContinuous" vertical="center"/>
      <protection/>
    </xf>
    <xf numFmtId="0" fontId="18" fillId="0" borderId="0" xfId="72" applyFont="1" applyAlignment="1">
      <alignment horizontal="centerContinuous" vertical="center"/>
      <protection/>
    </xf>
    <xf numFmtId="0" fontId="7" fillId="0" borderId="14" xfId="72" applyFont="1" applyBorder="1">
      <alignment/>
      <protection/>
    </xf>
    <xf numFmtId="0" fontId="6" fillId="0" borderId="0" xfId="72" applyFont="1" applyBorder="1" applyAlignment="1">
      <alignment vertical="center"/>
      <protection/>
    </xf>
    <xf numFmtId="0" fontId="6" fillId="0" borderId="0" xfId="72" applyFont="1" applyFill="1">
      <alignment/>
      <protection/>
    </xf>
    <xf numFmtId="0" fontId="7" fillId="0" borderId="0" xfId="72" applyFont="1">
      <alignment/>
      <protection/>
    </xf>
    <xf numFmtId="0" fontId="20" fillId="0" borderId="15" xfId="72" applyFont="1" applyFill="1" applyBorder="1">
      <alignment/>
      <protection/>
    </xf>
    <xf numFmtId="0" fontId="7" fillId="36" borderId="16" xfId="72" applyFont="1" applyFill="1" applyBorder="1">
      <alignment/>
      <protection/>
    </xf>
    <xf numFmtId="0" fontId="6" fillId="36" borderId="17" xfId="72" applyFont="1" applyFill="1" applyBorder="1">
      <alignment/>
      <protection/>
    </xf>
    <xf numFmtId="0" fontId="6" fillId="36" borderId="18" xfId="72" applyFont="1" applyFill="1" applyBorder="1">
      <alignment/>
      <protection/>
    </xf>
    <xf numFmtId="0" fontId="6" fillId="36" borderId="19" xfId="72" applyFont="1" applyFill="1" applyBorder="1">
      <alignment/>
      <protection/>
    </xf>
    <xf numFmtId="0" fontId="6" fillId="36" borderId="20" xfId="72" applyFont="1" applyFill="1" applyBorder="1">
      <alignment/>
      <protection/>
    </xf>
    <xf numFmtId="0" fontId="7" fillId="36" borderId="21" xfId="72" applyFont="1" applyFill="1" applyBorder="1">
      <alignment/>
      <protection/>
    </xf>
    <xf numFmtId="0" fontId="6" fillId="36" borderId="22" xfId="72" applyFont="1" applyFill="1" applyBorder="1">
      <alignment/>
      <protection/>
    </xf>
    <xf numFmtId="0" fontId="6" fillId="36" borderId="23" xfId="72" applyFont="1" applyFill="1" applyBorder="1">
      <alignment/>
      <protection/>
    </xf>
    <xf numFmtId="0" fontId="7" fillId="36" borderId="24" xfId="72" applyFont="1" applyFill="1" applyBorder="1">
      <alignment/>
      <protection/>
    </xf>
    <xf numFmtId="0" fontId="7" fillId="0" borderId="0" xfId="72" applyFont="1" applyAlignment="1">
      <alignment horizontal="center"/>
      <protection/>
    </xf>
    <xf numFmtId="0" fontId="7" fillId="0" borderId="25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6" borderId="18" xfId="72" applyFont="1" applyFill="1" applyBorder="1">
      <alignment/>
      <protection/>
    </xf>
    <xf numFmtId="0" fontId="7" fillId="36" borderId="20" xfId="72" applyFont="1" applyFill="1" applyBorder="1">
      <alignment/>
      <protection/>
    </xf>
    <xf numFmtId="0" fontId="7" fillId="36" borderId="23" xfId="72" applyFont="1" applyFill="1" applyBorder="1">
      <alignment/>
      <protection/>
    </xf>
    <xf numFmtId="1" fontId="11" fillId="0" borderId="13" xfId="7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7" fillId="0" borderId="26" xfId="72" applyFont="1" applyFill="1" applyBorder="1" applyAlignment="1">
      <alignment horizontal="center"/>
      <protection/>
    </xf>
    <xf numFmtId="0" fontId="7" fillId="36" borderId="27" xfId="72" applyFont="1" applyFill="1" applyBorder="1" applyAlignment="1">
      <alignment horizontal="center"/>
      <protection/>
    </xf>
    <xf numFmtId="0" fontId="6" fillId="36" borderId="21" xfId="72" applyFont="1" applyFill="1" applyBorder="1">
      <alignment/>
      <protection/>
    </xf>
    <xf numFmtId="0" fontId="6" fillId="36" borderId="24" xfId="72" applyFont="1" applyFill="1" applyBorder="1">
      <alignment/>
      <protection/>
    </xf>
    <xf numFmtId="0" fontId="10" fillId="30" borderId="28" xfId="72" applyNumberFormat="1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19" fillId="38" borderId="0" xfId="7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" fillId="0" borderId="32" xfId="72" applyFont="1" applyBorder="1" applyAlignment="1">
      <alignment horizontal="center"/>
      <protection/>
    </xf>
    <xf numFmtId="1" fontId="11" fillId="34" borderId="33" xfId="71" applyNumberFormat="1" applyFont="1" applyFill="1" applyBorder="1">
      <alignment/>
      <protection/>
    </xf>
    <xf numFmtId="1" fontId="11" fillId="34" borderId="33" xfId="71" applyNumberFormat="1" applyFont="1" applyFill="1" applyBorder="1" applyAlignment="1">
      <alignment horizontal="center"/>
      <protection/>
    </xf>
    <xf numFmtId="1" fontId="11" fillId="34" borderId="13" xfId="71" applyNumberFormat="1" applyFont="1" applyFill="1" applyBorder="1" applyAlignment="1">
      <alignment horizontal="center"/>
      <protection/>
    </xf>
    <xf numFmtId="1" fontId="11" fillId="34" borderId="14" xfId="71" applyNumberFormat="1" applyFont="1" applyFill="1" applyBorder="1">
      <alignment/>
      <protection/>
    </xf>
    <xf numFmtId="1" fontId="11" fillId="34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>
      <alignment/>
      <protection/>
    </xf>
    <xf numFmtId="1" fontId="11" fillId="39" borderId="14" xfId="71" applyNumberFormat="1" applyFont="1" applyFill="1" applyBorder="1">
      <alignment/>
      <protection/>
    </xf>
    <xf numFmtId="1" fontId="11" fillId="39" borderId="14" xfId="71" applyNumberFormat="1" applyFont="1" applyFill="1" applyBorder="1" applyAlignment="1">
      <alignment horizontal="center"/>
      <protection/>
    </xf>
    <xf numFmtId="1" fontId="11" fillId="40" borderId="14" xfId="71" applyNumberFormat="1" applyFont="1" applyFill="1" applyBorder="1">
      <alignment/>
      <protection/>
    </xf>
    <xf numFmtId="1" fontId="11" fillId="40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 applyAlignment="1">
      <alignment horizontal="center"/>
      <protection/>
    </xf>
    <xf numFmtId="1" fontId="11" fillId="39" borderId="13" xfId="71" applyNumberFormat="1" applyFont="1" applyFill="1" applyBorder="1">
      <alignment/>
      <protection/>
    </xf>
    <xf numFmtId="1" fontId="11" fillId="40" borderId="13" xfId="71" applyNumberFormat="1" applyFont="1" applyFill="1" applyBorder="1">
      <alignment/>
      <protection/>
    </xf>
    <xf numFmtId="0" fontId="19" fillId="40" borderId="0" xfId="72" applyFont="1" applyFill="1" applyAlignment="1">
      <alignment horizontal="center"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1" fontId="19" fillId="39" borderId="14" xfId="71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22" fillId="41" borderId="35" xfId="0" applyFont="1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1" xfId="0" applyFill="1" applyBorder="1" applyAlignment="1">
      <alignment/>
    </xf>
    <xf numFmtId="0" fontId="28" fillId="42" borderId="14" xfId="0" applyNumberFormat="1" applyFont="1" applyFill="1" applyBorder="1" applyAlignment="1" applyProtection="1">
      <alignment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0" fontId="6" fillId="0" borderId="39" xfId="72" applyFont="1" applyBorder="1" applyAlignment="1" applyProtection="1">
      <alignment horizontal="center" vertical="center" wrapText="1"/>
      <protection locked="0"/>
    </xf>
    <xf numFmtId="15" fontId="6" fillId="0" borderId="39" xfId="72" applyNumberFormat="1" applyFont="1" applyBorder="1" applyAlignment="1" applyProtection="1">
      <alignment horizontal="center" vertical="center" wrapText="1"/>
      <protection locked="0"/>
    </xf>
    <xf numFmtId="1" fontId="11" fillId="34" borderId="14" xfId="71" applyNumberFormat="1" applyFont="1" applyFill="1" applyBorder="1" applyAlignment="1">
      <alignment horizontal="center"/>
      <protection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 wrapText="1"/>
    </xf>
    <xf numFmtId="1" fontId="11" fillId="39" borderId="14" xfId="71" applyNumberFormat="1" applyFont="1" applyFill="1" applyBorder="1" applyAlignment="1">
      <alignment horizontal="center"/>
      <protection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5" borderId="16" xfId="72" applyFont="1" applyFill="1" applyBorder="1">
      <alignment/>
      <protection/>
    </xf>
    <xf numFmtId="0" fontId="6" fillId="45" borderId="17" xfId="72" applyFont="1" applyFill="1" applyBorder="1">
      <alignment/>
      <protection/>
    </xf>
    <xf numFmtId="0" fontId="6" fillId="45" borderId="18" xfId="72" applyFont="1" applyFill="1" applyBorder="1">
      <alignment/>
      <protection/>
    </xf>
    <xf numFmtId="0" fontId="7" fillId="45" borderId="18" xfId="72" applyFont="1" applyFill="1" applyBorder="1">
      <alignment/>
      <protection/>
    </xf>
    <xf numFmtId="0" fontId="7" fillId="45" borderId="27" xfId="72" applyFont="1" applyFill="1" applyBorder="1" applyAlignment="1">
      <alignment horizontal="center"/>
      <protection/>
    </xf>
    <xf numFmtId="0" fontId="6" fillId="45" borderId="19" xfId="72" applyFont="1" applyFill="1" applyBorder="1">
      <alignment/>
      <protection/>
    </xf>
    <xf numFmtId="0" fontId="6" fillId="45" borderId="20" xfId="72" applyFont="1" applyFill="1" applyBorder="1">
      <alignment/>
      <protection/>
    </xf>
    <xf numFmtId="0" fontId="7" fillId="45" borderId="20" xfId="72" applyFont="1" applyFill="1" applyBorder="1">
      <alignment/>
      <protection/>
    </xf>
    <xf numFmtId="0" fontId="6" fillId="45" borderId="21" xfId="72" applyFont="1" applyFill="1" applyBorder="1">
      <alignment/>
      <protection/>
    </xf>
    <xf numFmtId="0" fontId="6" fillId="45" borderId="22" xfId="72" applyFont="1" applyFill="1" applyBorder="1">
      <alignment/>
      <protection/>
    </xf>
    <xf numFmtId="0" fontId="6" fillId="45" borderId="23" xfId="72" applyFont="1" applyFill="1" applyBorder="1">
      <alignment/>
      <protection/>
    </xf>
    <xf numFmtId="0" fontId="7" fillId="45" borderId="23" xfId="72" applyFont="1" applyFill="1" applyBorder="1">
      <alignment/>
      <protection/>
    </xf>
    <xf numFmtId="0" fontId="6" fillId="45" borderId="24" xfId="72" applyFont="1" applyFill="1" applyBorder="1">
      <alignment/>
      <protection/>
    </xf>
    <xf numFmtId="0" fontId="7" fillId="45" borderId="21" xfId="72" applyFont="1" applyFill="1" applyBorder="1">
      <alignment/>
      <protection/>
    </xf>
    <xf numFmtId="0" fontId="7" fillId="45" borderId="24" xfId="72" applyFont="1" applyFill="1" applyBorder="1">
      <alignment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7" borderId="16" xfId="72" applyFont="1" applyFill="1" applyBorder="1">
      <alignment/>
      <protection/>
    </xf>
    <xf numFmtId="0" fontId="6" fillId="47" borderId="17" xfId="72" applyFont="1" applyFill="1" applyBorder="1">
      <alignment/>
      <protection/>
    </xf>
    <xf numFmtId="0" fontId="6" fillId="47" borderId="18" xfId="72" applyFont="1" applyFill="1" applyBorder="1">
      <alignment/>
      <protection/>
    </xf>
    <xf numFmtId="0" fontId="7" fillId="47" borderId="18" xfId="72" applyFont="1" applyFill="1" applyBorder="1">
      <alignment/>
      <protection/>
    </xf>
    <xf numFmtId="0" fontId="7" fillId="47" borderId="27" xfId="72" applyFont="1" applyFill="1" applyBorder="1" applyAlignment="1">
      <alignment horizontal="center"/>
      <protection/>
    </xf>
    <xf numFmtId="0" fontId="6" fillId="47" borderId="19" xfId="72" applyFont="1" applyFill="1" applyBorder="1">
      <alignment/>
      <protection/>
    </xf>
    <xf numFmtId="0" fontId="6" fillId="47" borderId="20" xfId="72" applyFont="1" applyFill="1" applyBorder="1">
      <alignment/>
      <protection/>
    </xf>
    <xf numFmtId="0" fontId="7" fillId="47" borderId="20" xfId="72" applyFont="1" applyFill="1" applyBorder="1">
      <alignment/>
      <protection/>
    </xf>
    <xf numFmtId="0" fontId="6" fillId="47" borderId="21" xfId="72" applyFont="1" applyFill="1" applyBorder="1">
      <alignment/>
      <protection/>
    </xf>
    <xf numFmtId="0" fontId="6" fillId="47" borderId="22" xfId="72" applyFont="1" applyFill="1" applyBorder="1">
      <alignment/>
      <protection/>
    </xf>
    <xf numFmtId="0" fontId="6" fillId="47" borderId="23" xfId="72" applyFont="1" applyFill="1" applyBorder="1">
      <alignment/>
      <protection/>
    </xf>
    <xf numFmtId="0" fontId="7" fillId="47" borderId="23" xfId="72" applyFont="1" applyFill="1" applyBorder="1">
      <alignment/>
      <protection/>
    </xf>
    <xf numFmtId="0" fontId="6" fillId="47" borderId="24" xfId="72" applyFont="1" applyFill="1" applyBorder="1">
      <alignment/>
      <protection/>
    </xf>
    <xf numFmtId="0" fontId="7" fillId="47" borderId="21" xfId="72" applyFont="1" applyFill="1" applyBorder="1">
      <alignment/>
      <protection/>
    </xf>
    <xf numFmtId="0" fontId="7" fillId="47" borderId="24" xfId="72" applyFont="1" applyFill="1" applyBorder="1">
      <alignment/>
      <protection/>
    </xf>
    <xf numFmtId="0" fontId="10" fillId="0" borderId="0" xfId="72" applyFont="1" applyAlignment="1">
      <alignment horizontal="center" vertical="center"/>
      <protection/>
    </xf>
    <xf numFmtId="0" fontId="77" fillId="35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8" fillId="41" borderId="0" xfId="57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" fontId="11" fillId="39" borderId="13" xfId="71" applyNumberFormat="1" applyFont="1" applyFill="1" applyBorder="1" applyAlignment="1">
      <alignment horizontal="center"/>
      <protection/>
    </xf>
    <xf numFmtId="1" fontId="11" fillId="40" borderId="13" xfId="71" applyNumberFormat="1" applyFont="1" applyFill="1" applyBorder="1" applyAlignment="1">
      <alignment horizontal="center"/>
      <protection/>
    </xf>
    <xf numFmtId="1" fontId="19" fillId="0" borderId="14" xfId="71" applyNumberFormat="1" applyFont="1" applyFill="1" applyBorder="1" applyAlignment="1">
      <alignment horizontal="center"/>
      <protection/>
    </xf>
    <xf numFmtId="0" fontId="78" fillId="35" borderId="0" xfId="0" applyFont="1" applyFill="1" applyAlignment="1">
      <alignment/>
    </xf>
    <xf numFmtId="0" fontId="0" fillId="48" borderId="41" xfId="0" applyFill="1" applyBorder="1" applyAlignment="1">
      <alignment/>
    </xf>
    <xf numFmtId="0" fontId="0" fillId="48" borderId="42" xfId="0" applyFill="1" applyBorder="1" applyAlignment="1">
      <alignment/>
    </xf>
    <xf numFmtId="0" fontId="0" fillId="48" borderId="43" xfId="0" applyFill="1" applyBorder="1" applyAlignment="1">
      <alignment/>
    </xf>
    <xf numFmtId="0" fontId="10" fillId="48" borderId="44" xfId="72" applyFont="1" applyFill="1" applyBorder="1" applyAlignment="1">
      <alignment horizontal="centerContinuous" vertical="center"/>
      <protection/>
    </xf>
    <xf numFmtId="0" fontId="16" fillId="48" borderId="44" xfId="72" applyFont="1" applyFill="1" applyBorder="1" applyAlignment="1">
      <alignment horizontal="centerContinuous" vertical="center"/>
      <protection/>
    </xf>
    <xf numFmtId="0" fontId="7" fillId="48" borderId="44" xfId="72" applyFont="1" applyFill="1" applyBorder="1" applyAlignment="1">
      <alignment horizontal="centerContinuous" vertical="center"/>
      <protection/>
    </xf>
    <xf numFmtId="0" fontId="6" fillId="48" borderId="44" xfId="72" applyFont="1" applyFill="1" applyBorder="1" applyAlignment="1">
      <alignment horizontal="centerContinuous" vertical="center"/>
      <protection/>
    </xf>
    <xf numFmtId="0" fontId="0" fillId="48" borderId="45" xfId="0" applyFill="1" applyBorder="1" applyAlignment="1">
      <alignment/>
    </xf>
    <xf numFmtId="0" fontId="12" fillId="0" borderId="46" xfId="72" applyFont="1" applyBorder="1" applyAlignment="1" applyProtection="1">
      <alignment horizontal="center" wrapText="1"/>
      <protection locked="0"/>
    </xf>
    <xf numFmtId="0" fontId="7" fillId="46" borderId="47" xfId="72" applyFont="1" applyFill="1" applyBorder="1" applyAlignment="1">
      <alignment horizontal="center" vertical="center" wrapText="1"/>
      <protection/>
    </xf>
    <xf numFmtId="0" fontId="7" fillId="46" borderId="47" xfId="72" applyFont="1" applyFill="1" applyBorder="1" applyAlignment="1">
      <alignment horizontal="center" vertical="center" wrapText="1"/>
      <protection/>
    </xf>
    <xf numFmtId="0" fontId="7" fillId="44" borderId="48" xfId="72" applyFont="1" applyFill="1" applyBorder="1" applyAlignment="1">
      <alignment horizontal="center" vertical="center" wrapText="1"/>
      <protection/>
    </xf>
    <xf numFmtId="0" fontId="7" fillId="44" borderId="48" xfId="72" applyFont="1" applyFill="1" applyBorder="1" applyAlignment="1">
      <alignment horizontal="center" vertical="center" wrapText="1"/>
      <protection/>
    </xf>
    <xf numFmtId="0" fontId="7" fillId="40" borderId="48" xfId="72" applyFont="1" applyFill="1" applyBorder="1" applyAlignment="1">
      <alignment horizontal="center" vertical="center" wrapText="1"/>
      <protection/>
    </xf>
    <xf numFmtId="0" fontId="7" fillId="45" borderId="15" xfId="72" applyFont="1" applyFill="1" applyBorder="1">
      <alignment/>
      <protection/>
    </xf>
    <xf numFmtId="0" fontId="7" fillId="45" borderId="27" xfId="72" applyFont="1" applyFill="1" applyBorder="1">
      <alignment/>
      <protection/>
    </xf>
    <xf numFmtId="0" fontId="7" fillId="45" borderId="49" xfId="72" applyFont="1" applyFill="1" applyBorder="1">
      <alignment/>
      <protection/>
    </xf>
    <xf numFmtId="0" fontId="7" fillId="45" borderId="17" xfId="72" applyFont="1" applyFill="1" applyBorder="1">
      <alignment/>
      <protection/>
    </xf>
    <xf numFmtId="0" fontId="7" fillId="47" borderId="27" xfId="72" applyFont="1" applyFill="1" applyBorder="1">
      <alignment/>
      <protection/>
    </xf>
    <xf numFmtId="0" fontId="7" fillId="47" borderId="49" xfId="72" applyFont="1" applyFill="1" applyBorder="1">
      <alignment/>
      <protection/>
    </xf>
    <xf numFmtId="0" fontId="7" fillId="47" borderId="15" xfId="72" applyFont="1" applyFill="1" applyBorder="1">
      <alignment/>
      <protection/>
    </xf>
    <xf numFmtId="0" fontId="7" fillId="36" borderId="27" xfId="72" applyFont="1" applyFill="1" applyBorder="1">
      <alignment/>
      <protection/>
    </xf>
    <xf numFmtId="0" fontId="7" fillId="36" borderId="49" xfId="72" applyFont="1" applyFill="1" applyBorder="1">
      <alignment/>
      <protection/>
    </xf>
    <xf numFmtId="0" fontId="7" fillId="36" borderId="15" xfId="72" applyFont="1" applyFill="1" applyBorder="1">
      <alignment/>
      <protection/>
    </xf>
    <xf numFmtId="0" fontId="31" fillId="0" borderId="0" xfId="72" applyFont="1">
      <alignment/>
      <protection/>
    </xf>
    <xf numFmtId="2" fontId="6" fillId="0" borderId="39" xfId="72" applyNumberFormat="1" applyFont="1" applyBorder="1" applyAlignment="1" applyProtection="1">
      <alignment horizontal="center" vertical="center" wrapText="1"/>
      <protection locked="0"/>
    </xf>
    <xf numFmtId="0" fontId="10" fillId="0" borderId="50" xfId="72" applyFont="1" applyBorder="1" applyAlignment="1">
      <alignment horizontal="right"/>
      <protection/>
    </xf>
    <xf numFmtId="0" fontId="10" fillId="0" borderId="32" xfId="72" applyFont="1" applyBorder="1" applyAlignment="1">
      <alignment horizontal="center"/>
      <protection/>
    </xf>
    <xf numFmtId="0" fontId="10" fillId="0" borderId="39" xfId="72" applyFont="1" applyBorder="1" applyAlignment="1">
      <alignment horizontal="left"/>
      <protection/>
    </xf>
    <xf numFmtId="0" fontId="35" fillId="35" borderId="0" xfId="0" applyFont="1" applyFill="1" applyAlignment="1">
      <alignment/>
    </xf>
    <xf numFmtId="0" fontId="12" fillId="0" borderId="51" xfId="72" applyFont="1" applyBorder="1" applyAlignment="1" applyProtection="1">
      <alignment horizontal="center" wrapText="1"/>
      <protection locked="0"/>
    </xf>
    <xf numFmtId="0" fontId="7" fillId="7" borderId="34" xfId="72" applyFont="1" applyFill="1" applyBorder="1" applyAlignment="1">
      <alignment horizontal="center" vertical="center" wrapText="1"/>
      <protection/>
    </xf>
    <xf numFmtId="0" fontId="30" fillId="7" borderId="48" xfId="72" applyFont="1" applyFill="1" applyBorder="1" applyAlignment="1">
      <alignment horizontal="center" vertical="center" wrapText="1"/>
      <protection/>
    </xf>
    <xf numFmtId="0" fontId="32" fillId="0" borderId="0" xfId="72" applyFont="1">
      <alignment/>
      <protection/>
    </xf>
    <xf numFmtId="0" fontId="17" fillId="48" borderId="52" xfId="72" applyFont="1" applyFill="1" applyBorder="1" applyAlignment="1">
      <alignment horizontal="center" vertical="distributed" wrapText="1"/>
      <protection/>
    </xf>
    <xf numFmtId="0" fontId="13" fillId="41" borderId="0" xfId="0" applyFont="1" applyFill="1" applyBorder="1" applyAlignment="1" applyProtection="1">
      <alignment horizontal="center" vertical="center"/>
      <protection locked="0"/>
    </xf>
    <xf numFmtId="0" fontId="13" fillId="41" borderId="30" xfId="0" applyFont="1" applyFill="1" applyBorder="1" applyAlignment="1" applyProtection="1">
      <alignment horizontal="center" vertical="center"/>
      <protection locked="0"/>
    </xf>
    <xf numFmtId="0" fontId="13" fillId="41" borderId="31" xfId="0" applyFont="1" applyFill="1" applyBorder="1" applyAlignment="1" applyProtection="1">
      <alignment horizontal="center" vertical="center"/>
      <protection locked="0"/>
    </xf>
    <xf numFmtId="0" fontId="13" fillId="41" borderId="53" xfId="0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Border="1" applyAlignment="1">
      <alignment horizontal="center" vertical="center"/>
    </xf>
    <xf numFmtId="0" fontId="13" fillId="41" borderId="30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13" fillId="41" borderId="53" xfId="0" applyFont="1" applyFill="1" applyBorder="1" applyAlignment="1">
      <alignment horizontal="center" vertical="center"/>
    </xf>
    <xf numFmtId="22" fontId="13" fillId="42" borderId="54" xfId="0" applyNumberFormat="1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0" fillId="49" borderId="56" xfId="0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57" xfId="0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0" fillId="49" borderId="40" xfId="0" applyFill="1" applyBorder="1" applyAlignment="1">
      <alignment horizontal="center" vertical="center" wrapText="1"/>
    </xf>
    <xf numFmtId="0" fontId="0" fillId="49" borderId="58" xfId="0" applyFill="1" applyBorder="1" applyAlignment="1">
      <alignment horizontal="center" vertical="center" wrapText="1"/>
    </xf>
    <xf numFmtId="0" fontId="0" fillId="49" borderId="44" xfId="0" applyFill="1" applyBorder="1" applyAlignment="1">
      <alignment horizontal="center" vertical="center" wrapText="1"/>
    </xf>
    <xf numFmtId="0" fontId="0" fillId="49" borderId="59" xfId="0" applyFill="1" applyBorder="1" applyAlignment="1">
      <alignment horizontal="center" vertical="center" wrapText="1"/>
    </xf>
    <xf numFmtId="0" fontId="8" fillId="41" borderId="0" xfId="57" applyFill="1" applyBorder="1" applyAlignment="1" applyProtection="1">
      <alignment horizontal="center"/>
      <protection/>
    </xf>
    <xf numFmtId="0" fontId="21" fillId="41" borderId="0" xfId="57" applyFont="1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8" fillId="41" borderId="31" xfId="57" applyFill="1" applyBorder="1" applyAlignment="1" applyProtection="1">
      <alignment horizontal="center"/>
      <protection/>
    </xf>
    <xf numFmtId="0" fontId="21" fillId="41" borderId="31" xfId="57" applyFont="1" applyFill="1" applyBorder="1" applyAlignment="1" applyProtection="1">
      <alignment horizontal="center"/>
      <protection/>
    </xf>
    <xf numFmtId="0" fontId="21" fillId="41" borderId="60" xfId="57" applyFont="1" applyFill="1" applyBorder="1" applyAlignment="1" applyProtection="1">
      <alignment horizontal="center"/>
      <protection/>
    </xf>
    <xf numFmtId="0" fontId="7" fillId="0" borderId="61" xfId="72" applyFont="1" applyBorder="1" applyAlignment="1">
      <alignment horizontal="center" vertical="center" wrapText="1"/>
      <protection/>
    </xf>
    <xf numFmtId="0" fontId="7" fillId="0" borderId="62" xfId="72" applyFont="1" applyBorder="1" applyAlignment="1">
      <alignment horizontal="center" vertical="center" wrapText="1"/>
      <protection/>
    </xf>
    <xf numFmtId="0" fontId="7" fillId="0" borderId="0" xfId="72" applyFont="1" applyBorder="1" applyAlignment="1">
      <alignment horizontal="center" vertical="center" wrapText="1"/>
      <protection/>
    </xf>
    <xf numFmtId="0" fontId="7" fillId="0" borderId="63" xfId="72" applyFont="1" applyBorder="1" applyAlignment="1">
      <alignment horizontal="center" vertical="center" wrapText="1"/>
      <protection/>
    </xf>
    <xf numFmtId="0" fontId="7" fillId="0" borderId="15" xfId="72" applyFont="1" applyBorder="1" applyAlignment="1">
      <alignment horizontal="center" vertical="center" wrapText="1"/>
      <protection/>
    </xf>
    <xf numFmtId="0" fontId="7" fillId="0" borderId="64" xfId="72" applyFont="1" applyBorder="1" applyAlignment="1">
      <alignment horizontal="center" vertical="center" wrapText="1"/>
      <protection/>
    </xf>
    <xf numFmtId="0" fontId="10" fillId="0" borderId="46" xfId="72" applyFont="1" applyBorder="1" applyAlignment="1" applyProtection="1">
      <alignment horizontal="center" wrapText="1"/>
      <protection locked="0"/>
    </xf>
    <xf numFmtId="0" fontId="10" fillId="0" borderId="65" xfId="72" applyFont="1" applyBorder="1" applyAlignment="1" applyProtection="1">
      <alignment horizontal="center" wrapText="1"/>
      <protection locked="0"/>
    </xf>
    <xf numFmtId="0" fontId="10" fillId="0" borderId="46" xfId="72" applyFont="1" applyBorder="1" applyAlignment="1">
      <alignment horizontal="center"/>
      <protection/>
    </xf>
    <xf numFmtId="0" fontId="10" fillId="0" borderId="65" xfId="72" applyFont="1" applyBorder="1" applyAlignment="1">
      <alignment horizontal="center"/>
      <protection/>
    </xf>
    <xf numFmtId="0" fontId="17" fillId="0" borderId="0" xfId="72" applyFont="1" applyAlignment="1">
      <alignment horizontal="center" vertical="distributed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10" fillId="30" borderId="16" xfId="72" applyNumberFormat="1" applyFont="1" applyFill="1" applyBorder="1" applyAlignment="1">
      <alignment horizontal="center" vertical="center"/>
      <protection/>
    </xf>
    <xf numFmtId="0" fontId="10" fillId="30" borderId="66" xfId="72" applyNumberFormat="1" applyFont="1" applyFill="1" applyBorder="1" applyAlignment="1">
      <alignment horizontal="center" vertical="center"/>
      <protection/>
    </xf>
    <xf numFmtId="0" fontId="10" fillId="30" borderId="67" xfId="72" applyNumberFormat="1" applyFont="1" applyFill="1" applyBorder="1" applyAlignment="1">
      <alignment horizontal="center" vertical="center"/>
      <protection/>
    </xf>
    <xf numFmtId="0" fontId="10" fillId="30" borderId="68" xfId="72" applyNumberFormat="1" applyFont="1" applyFill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15" fillId="0" borderId="69" xfId="72" applyFont="1" applyFill="1" applyBorder="1" applyAlignment="1">
      <alignment horizontal="center" vertical="center" wrapText="1"/>
      <protection/>
    </xf>
    <xf numFmtId="0" fontId="15" fillId="0" borderId="70" xfId="72" applyFont="1" applyFill="1" applyBorder="1" applyAlignment="1">
      <alignment horizontal="center" vertical="center" wrapText="1"/>
      <protection/>
    </xf>
    <xf numFmtId="0" fontId="15" fillId="0" borderId="26" xfId="72" applyFont="1" applyFill="1" applyBorder="1" applyAlignment="1">
      <alignment horizontal="center" vertical="center" wrapText="1"/>
      <protection/>
    </xf>
    <xf numFmtId="0" fontId="7" fillId="50" borderId="71" xfId="72" applyFont="1" applyFill="1" applyBorder="1" applyAlignment="1">
      <alignment horizontal="center" vertical="center" wrapText="1"/>
      <protection/>
    </xf>
    <xf numFmtId="0" fontId="7" fillId="50" borderId="72" xfId="72" applyFont="1" applyFill="1" applyBorder="1" applyAlignment="1">
      <alignment horizontal="center" vertical="center" wrapText="1"/>
      <protection/>
    </xf>
    <xf numFmtId="0" fontId="7" fillId="50" borderId="0" xfId="72" applyFont="1" applyFill="1" applyBorder="1" applyAlignment="1">
      <alignment horizontal="center" vertical="center" wrapText="1"/>
      <protection/>
    </xf>
    <xf numFmtId="0" fontId="7" fillId="50" borderId="73" xfId="72" applyFont="1" applyFill="1" applyBorder="1" applyAlignment="1">
      <alignment horizontal="center" vertical="center" wrapText="1"/>
      <protection/>
    </xf>
    <xf numFmtId="0" fontId="7" fillId="50" borderId="74" xfId="72" applyFont="1" applyFill="1" applyBorder="1" applyAlignment="1">
      <alignment horizontal="center" vertical="center" wrapText="1"/>
      <protection/>
    </xf>
    <xf numFmtId="0" fontId="7" fillId="50" borderId="75" xfId="72" applyFont="1" applyFill="1" applyBorder="1" applyAlignment="1">
      <alignment horizontal="center" vertical="center" wrapText="1"/>
      <protection/>
    </xf>
    <xf numFmtId="0" fontId="15" fillId="50" borderId="76" xfId="72" applyFont="1" applyFill="1" applyBorder="1" applyAlignment="1">
      <alignment horizontal="center" vertical="center" wrapText="1"/>
      <protection/>
    </xf>
    <xf numFmtId="0" fontId="15" fillId="50" borderId="77" xfId="72" applyFont="1" applyFill="1" applyBorder="1" applyAlignment="1">
      <alignment horizontal="center" vertical="center" wrapText="1"/>
      <protection/>
    </xf>
    <xf numFmtId="0" fontId="15" fillId="50" borderId="78" xfId="72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ares [0]_results" xfId="61"/>
    <cellStyle name="Millares_results" xfId="62"/>
    <cellStyle name="Milliers [0]_!!!GO" xfId="63"/>
    <cellStyle name="Milliers_!!!GO" xfId="64"/>
    <cellStyle name="Moneda [0]_results" xfId="65"/>
    <cellStyle name="Moneda_results" xfId="66"/>
    <cellStyle name="Monétaire [0]_!!!GO" xfId="67"/>
    <cellStyle name="Monétaire_!!!GO" xfId="68"/>
    <cellStyle name="Neutral" xfId="69"/>
    <cellStyle name="Normal - Style1" xfId="70"/>
    <cellStyle name="Normal_Buy Back 2004 2005" xfId="71"/>
    <cellStyle name="Normal_Claims Forms 2005-200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4"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4</xdr:col>
      <xdr:colOff>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10</xdr:col>
      <xdr:colOff>180975</xdr:colOff>
      <xdr:row>7</xdr:row>
      <xdr:rowOff>114300</xdr:rowOff>
    </xdr:to>
    <xdr:pic>
      <xdr:nvPicPr>
        <xdr:cNvPr id="2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09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257175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5581650" y="733425"/>
          <a:ext cx="876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68175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47625</xdr:rowOff>
    </xdr:from>
    <xdr:to>
      <xdr:col>10</xdr:col>
      <xdr:colOff>571500</xdr:colOff>
      <xdr:row>4</xdr:row>
      <xdr:rowOff>9525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401800" y="47625"/>
          <a:ext cx="14478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3960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28575</xdr:rowOff>
    </xdr:from>
    <xdr:to>
      <xdr:col>10</xdr:col>
      <xdr:colOff>695325</xdr:colOff>
      <xdr:row>3</xdr:row>
      <xdr:rowOff>85725</xdr:rowOff>
    </xdr:to>
    <xdr:sp macro="[0]!insertnewlines">
      <xdr:nvSpPr>
        <xdr:cNvPr id="5" name="Rounded Rectangle 1"/>
        <xdr:cNvSpPr>
          <a:spLocks/>
        </xdr:cNvSpPr>
      </xdr:nvSpPr>
      <xdr:spPr>
        <a:xfrm>
          <a:off x="14468475" y="28575"/>
          <a:ext cx="147637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967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28575</xdr:rowOff>
    </xdr:from>
    <xdr:to>
      <xdr:col>10</xdr:col>
      <xdr:colOff>752475</xdr:colOff>
      <xdr:row>3</xdr:row>
      <xdr:rowOff>85725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563725" y="28575"/>
          <a:ext cx="149542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claudette.james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13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6"/>
    <pageSetUpPr fitToPage="1"/>
  </sheetPr>
  <dimension ref="A1:AA145"/>
  <sheetViews>
    <sheetView showGridLines="0" tabSelected="1" zoomScale="120" zoomScaleNormal="120" zoomScalePageLayoutView="0" workbookViewId="0" topLeftCell="A1">
      <selection activeCell="C7" sqref="C7:E8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16" max="25" width="9.140625" style="0" customWidth="1"/>
    <col min="26" max="26" width="23.421875" style="0" customWidth="1"/>
    <col min="27" max="29" width="9.140625" style="0" customWidth="1"/>
  </cols>
  <sheetData>
    <row r="1" spans="1:16" ht="21" thickTop="1">
      <c r="A1" s="62"/>
      <c r="B1" s="123"/>
      <c r="C1" s="157" t="s">
        <v>144</v>
      </c>
      <c r="D1" s="157"/>
      <c r="E1" s="157"/>
      <c r="F1" s="157"/>
      <c r="G1" s="157"/>
      <c r="H1" s="157"/>
      <c r="I1" s="157"/>
      <c r="J1" s="157"/>
      <c r="K1" s="124"/>
      <c r="L1" s="62"/>
      <c r="M1" s="62"/>
      <c r="N1" s="62"/>
      <c r="O1" s="62"/>
      <c r="P1" s="62"/>
    </row>
    <row r="2" spans="1:16" ht="24.75">
      <c r="A2" s="62"/>
      <c r="B2" s="125"/>
      <c r="C2" s="126" t="s">
        <v>36</v>
      </c>
      <c r="D2" s="127"/>
      <c r="E2" s="127"/>
      <c r="F2" s="128"/>
      <c r="G2" s="128"/>
      <c r="H2" s="128"/>
      <c r="I2" s="128"/>
      <c r="J2" s="129"/>
      <c r="K2" s="130"/>
      <c r="L2" s="62"/>
      <c r="M2" s="118"/>
      <c r="N2" s="62"/>
      <c r="O2" s="62"/>
      <c r="P2" s="62"/>
    </row>
    <row r="3" spans="1:16" ht="12.75">
      <c r="A3" s="62"/>
      <c r="B3" s="39"/>
      <c r="C3" s="38"/>
      <c r="D3" s="38"/>
      <c r="E3" s="38"/>
      <c r="F3" s="38"/>
      <c r="G3" s="38"/>
      <c r="H3" s="38"/>
      <c r="I3" s="38"/>
      <c r="J3" s="38"/>
      <c r="K3" s="40"/>
      <c r="L3" s="62"/>
      <c r="M3" s="122"/>
      <c r="N3" s="62"/>
      <c r="O3" s="62"/>
      <c r="P3" s="62"/>
    </row>
    <row r="4" spans="1:16" ht="12.75">
      <c r="A4" s="62"/>
      <c r="B4" s="39"/>
      <c r="C4" s="38"/>
      <c r="D4" s="38"/>
      <c r="E4" s="38"/>
      <c r="F4" s="38"/>
      <c r="G4" s="38"/>
      <c r="H4" s="38"/>
      <c r="I4" s="38"/>
      <c r="J4" s="38"/>
      <c r="K4" s="40"/>
      <c r="L4" s="62"/>
      <c r="M4" s="62"/>
      <c r="N4" s="62"/>
      <c r="O4" s="62"/>
      <c r="P4" s="62"/>
    </row>
    <row r="5" spans="1:16" ht="12.75">
      <c r="A5" s="62"/>
      <c r="B5" s="39"/>
      <c r="C5" s="38"/>
      <c r="D5" s="38"/>
      <c r="E5" s="38"/>
      <c r="F5" s="38"/>
      <c r="G5" s="38"/>
      <c r="H5" s="38"/>
      <c r="I5" s="38"/>
      <c r="J5" s="38"/>
      <c r="K5" s="40"/>
      <c r="L5" s="62"/>
      <c r="M5" s="118"/>
      <c r="N5" s="62"/>
      <c r="O5" s="62"/>
      <c r="P5" s="62"/>
    </row>
    <row r="6" spans="1:16" ht="12.75">
      <c r="A6" s="62"/>
      <c r="B6" s="39"/>
      <c r="C6" s="38"/>
      <c r="D6" s="38"/>
      <c r="E6" s="38"/>
      <c r="F6" s="38"/>
      <c r="G6" s="38"/>
      <c r="H6" s="38"/>
      <c r="I6" s="38"/>
      <c r="J6" s="38"/>
      <c r="K6" s="40"/>
      <c r="L6" s="62"/>
      <c r="M6" s="62"/>
      <c r="N6" s="62"/>
      <c r="O6" s="62"/>
      <c r="P6" s="62"/>
    </row>
    <row r="7" spans="1:16" ht="12.75">
      <c r="A7" s="62"/>
      <c r="B7" s="39"/>
      <c r="C7" s="158" t="s">
        <v>35</v>
      </c>
      <c r="D7" s="158"/>
      <c r="E7" s="159"/>
      <c r="F7" s="38"/>
      <c r="G7" s="162" t="str">
        <f>IF(ISERROR(VLOOKUP(C7,Tables!$B$3:$C$123,2,0))," ",VLOOKUP(C7,Tables!$B$3:$C$123,2,0))</f>
        <v> </v>
      </c>
      <c r="H7" s="163"/>
      <c r="I7" s="38"/>
      <c r="J7" s="38"/>
      <c r="K7" s="40"/>
      <c r="L7" s="62"/>
      <c r="M7" s="62"/>
      <c r="N7" s="62"/>
      <c r="O7" s="62"/>
      <c r="P7" s="62"/>
    </row>
    <row r="8" spans="1:16" ht="13.5" thickBot="1">
      <c r="A8" s="62"/>
      <c r="B8" s="39"/>
      <c r="C8" s="160"/>
      <c r="D8" s="160"/>
      <c r="E8" s="161"/>
      <c r="F8" s="38"/>
      <c r="G8" s="164"/>
      <c r="H8" s="165"/>
      <c r="I8" s="38"/>
      <c r="J8" s="38"/>
      <c r="K8" s="40"/>
      <c r="L8" s="62"/>
      <c r="M8" s="62"/>
      <c r="N8" s="62"/>
      <c r="O8" s="62"/>
      <c r="P8" s="62"/>
    </row>
    <row r="9" spans="1:16" ht="13.5" thickTop="1">
      <c r="A9" s="62"/>
      <c r="B9" s="39"/>
      <c r="C9" s="38"/>
      <c r="D9" s="38"/>
      <c r="E9" s="38"/>
      <c r="F9" s="38"/>
      <c r="G9" s="38"/>
      <c r="H9" s="38"/>
      <c r="I9" s="38"/>
      <c r="J9" s="38"/>
      <c r="K9" s="40"/>
      <c r="L9" s="62"/>
      <c r="M9" s="62"/>
      <c r="N9" s="62"/>
      <c r="O9" s="62"/>
      <c r="P9" s="62"/>
    </row>
    <row r="10" spans="1:16" ht="12.75">
      <c r="A10" s="62"/>
      <c r="B10" s="39"/>
      <c r="C10" s="38"/>
      <c r="D10" s="38"/>
      <c r="E10" s="38"/>
      <c r="F10" s="38"/>
      <c r="G10" s="38"/>
      <c r="H10" s="38"/>
      <c r="I10" s="38"/>
      <c r="J10" s="38"/>
      <c r="K10" s="40"/>
      <c r="L10" s="62"/>
      <c r="M10" s="62"/>
      <c r="N10" s="62"/>
      <c r="O10" s="62"/>
      <c r="P10" s="62"/>
    </row>
    <row r="11" spans="1:16" ht="12.75" customHeight="1">
      <c r="A11" s="62"/>
      <c r="B11" s="39"/>
      <c r="C11" s="38"/>
      <c r="D11" s="38"/>
      <c r="E11" s="38"/>
      <c r="F11" s="38"/>
      <c r="G11" s="168" t="str">
        <f>VLOOKUP(C7,Tables!B:L,7,0)</f>
        <v>Choose your School, Academy or Children's Centre  -  then select the relevant Term</v>
      </c>
      <c r="H11" s="169"/>
      <c r="I11" s="169"/>
      <c r="J11" s="170"/>
      <c r="K11" s="40"/>
      <c r="L11" s="62"/>
      <c r="M11" s="62"/>
      <c r="N11" s="62"/>
      <c r="O11" s="62"/>
      <c r="P11" s="62"/>
    </row>
    <row r="12" spans="1:16" ht="12.75">
      <c r="A12" s="62"/>
      <c r="B12" s="39"/>
      <c r="C12" s="38"/>
      <c r="D12" s="38"/>
      <c r="E12" s="38"/>
      <c r="F12" s="38"/>
      <c r="G12" s="171"/>
      <c r="H12" s="172"/>
      <c r="I12" s="172"/>
      <c r="J12" s="173"/>
      <c r="K12" s="40"/>
      <c r="L12" s="62"/>
      <c r="M12" s="62"/>
      <c r="N12" s="62"/>
      <c r="O12" s="62"/>
      <c r="P12" s="62"/>
    </row>
    <row r="13" spans="1:16" ht="12.75">
      <c r="A13" s="62"/>
      <c r="B13" s="39"/>
      <c r="C13" s="38"/>
      <c r="D13" s="38"/>
      <c r="E13" s="38"/>
      <c r="F13" s="38"/>
      <c r="G13" s="171"/>
      <c r="H13" s="172"/>
      <c r="I13" s="172"/>
      <c r="J13" s="173"/>
      <c r="K13" s="40"/>
      <c r="L13" s="62"/>
      <c r="M13" s="62"/>
      <c r="N13" s="62"/>
      <c r="O13" s="62"/>
      <c r="P13" s="62"/>
    </row>
    <row r="14" spans="1:16" ht="12.75">
      <c r="A14" s="62"/>
      <c r="B14" s="39"/>
      <c r="C14" s="38"/>
      <c r="D14" s="38"/>
      <c r="E14" s="38"/>
      <c r="F14" s="38"/>
      <c r="G14" s="171"/>
      <c r="H14" s="172"/>
      <c r="I14" s="172"/>
      <c r="J14" s="173"/>
      <c r="K14" s="40"/>
      <c r="L14" s="62"/>
      <c r="M14" s="62"/>
      <c r="N14" s="62"/>
      <c r="O14" s="62"/>
      <c r="P14" s="62"/>
    </row>
    <row r="15" spans="1:16" ht="12.75">
      <c r="A15" s="62"/>
      <c r="B15" s="39"/>
      <c r="C15" s="38"/>
      <c r="D15" s="38"/>
      <c r="E15" s="38"/>
      <c r="F15" s="38"/>
      <c r="G15" s="171"/>
      <c r="H15" s="172"/>
      <c r="I15" s="172"/>
      <c r="J15" s="173"/>
      <c r="K15" s="40"/>
      <c r="L15" s="62"/>
      <c r="M15" s="62"/>
      <c r="N15" s="62"/>
      <c r="O15" s="62"/>
      <c r="P15" s="62"/>
    </row>
    <row r="16" spans="1:16" ht="12.75">
      <c r="A16" s="62"/>
      <c r="B16" s="39"/>
      <c r="C16" s="38"/>
      <c r="D16" s="38"/>
      <c r="E16" s="38"/>
      <c r="F16" s="38"/>
      <c r="G16" s="174"/>
      <c r="H16" s="175"/>
      <c r="I16" s="175"/>
      <c r="J16" s="176"/>
      <c r="K16" s="40"/>
      <c r="L16" s="62"/>
      <c r="M16" s="62"/>
      <c r="N16" s="62"/>
      <c r="O16" s="62"/>
      <c r="P16" s="62"/>
    </row>
    <row r="17" spans="1:16" ht="12.75">
      <c r="A17" s="62"/>
      <c r="B17" s="39"/>
      <c r="C17" s="38"/>
      <c r="D17" s="38"/>
      <c r="E17" s="38"/>
      <c r="F17" s="38"/>
      <c r="G17" s="38"/>
      <c r="H17" s="38"/>
      <c r="I17" s="38"/>
      <c r="J17" s="38"/>
      <c r="K17" s="40"/>
      <c r="L17" s="62"/>
      <c r="M17" s="62"/>
      <c r="N17" s="62"/>
      <c r="O17" s="62"/>
      <c r="P17" s="62"/>
    </row>
    <row r="18" spans="1:16" ht="12.75">
      <c r="A18" s="62"/>
      <c r="B18" s="39"/>
      <c r="C18" s="38"/>
      <c r="D18" s="38"/>
      <c r="E18" s="38"/>
      <c r="F18" s="38"/>
      <c r="G18" s="38"/>
      <c r="H18" s="38"/>
      <c r="I18" s="38"/>
      <c r="J18" s="38"/>
      <c r="K18" s="40"/>
      <c r="L18" s="62"/>
      <c r="M18" s="62"/>
      <c r="N18" s="62"/>
      <c r="O18" s="62"/>
      <c r="P18" s="62"/>
    </row>
    <row r="19" spans="1:16" ht="12.75">
      <c r="A19" s="62"/>
      <c r="B19" s="39"/>
      <c r="C19" s="38"/>
      <c r="D19" s="38"/>
      <c r="E19" s="38"/>
      <c r="F19" s="38"/>
      <c r="G19" s="38"/>
      <c r="H19" s="38"/>
      <c r="I19" s="38"/>
      <c r="J19" s="38"/>
      <c r="K19" s="40"/>
      <c r="L19" s="62"/>
      <c r="M19" s="62"/>
      <c r="N19" s="62"/>
      <c r="O19" s="62"/>
      <c r="P19" s="62"/>
    </row>
    <row r="20" spans="1:16" ht="12.75">
      <c r="A20" s="62"/>
      <c r="B20" s="63" t="s">
        <v>34</v>
      </c>
      <c r="C20" s="64"/>
      <c r="D20" s="64"/>
      <c r="E20" s="64"/>
      <c r="F20" s="64"/>
      <c r="G20" s="64"/>
      <c r="H20" s="65"/>
      <c r="I20" s="38"/>
      <c r="J20" s="38"/>
      <c r="K20" s="40"/>
      <c r="L20" s="62"/>
      <c r="M20" s="62"/>
      <c r="N20" s="62"/>
      <c r="O20" s="62"/>
      <c r="P20" s="62"/>
    </row>
    <row r="21" spans="1:16" ht="12.75">
      <c r="A21" s="62"/>
      <c r="B21" s="66" t="s">
        <v>138</v>
      </c>
      <c r="C21" s="67"/>
      <c r="D21" s="67" t="s">
        <v>139</v>
      </c>
      <c r="E21" s="67"/>
      <c r="F21" s="177" t="s">
        <v>140</v>
      </c>
      <c r="G21" s="178"/>
      <c r="H21" s="179"/>
      <c r="I21" s="38"/>
      <c r="J21" s="38"/>
      <c r="K21" s="40"/>
      <c r="L21" s="62"/>
      <c r="M21" s="62"/>
      <c r="N21" s="62"/>
      <c r="O21" s="62"/>
      <c r="P21" s="62"/>
    </row>
    <row r="22" spans="1:16" ht="12.75">
      <c r="A22" s="62"/>
      <c r="B22" s="66" t="s">
        <v>176</v>
      </c>
      <c r="C22" s="67"/>
      <c r="D22" s="67" t="s">
        <v>177</v>
      </c>
      <c r="E22" s="67"/>
      <c r="F22" s="116"/>
      <c r="G22" s="116" t="s">
        <v>178</v>
      </c>
      <c r="H22" s="117"/>
      <c r="I22" s="38"/>
      <c r="J22" s="38"/>
      <c r="K22" s="40"/>
      <c r="L22" s="62"/>
      <c r="M22" s="62"/>
      <c r="N22" s="62"/>
      <c r="O22" s="62"/>
      <c r="P22" s="62"/>
    </row>
    <row r="23" spans="1:16" ht="13.5" thickBot="1">
      <c r="A23" s="62"/>
      <c r="B23" s="68"/>
      <c r="C23" s="69"/>
      <c r="D23" s="69"/>
      <c r="E23" s="69"/>
      <c r="F23" s="180"/>
      <c r="G23" s="181"/>
      <c r="H23" s="182"/>
      <c r="I23" s="41"/>
      <c r="J23" s="166">
        <f ca="1">NOW()</f>
        <v>43272.47451701389</v>
      </c>
      <c r="K23" s="167"/>
      <c r="L23" s="62"/>
      <c r="M23" s="62"/>
      <c r="N23" s="62"/>
      <c r="O23" s="62"/>
      <c r="P23" s="62"/>
    </row>
    <row r="24" spans="1:26" ht="14.25" thickBot="1" thickTop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Z24" t="s">
        <v>35</v>
      </c>
    </row>
    <row r="25" spans="1:27" ht="14.25">
      <c r="A25" s="62"/>
      <c r="B25" s="152" t="s">
        <v>183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Z25" s="46" t="s">
        <v>29</v>
      </c>
      <c r="AA25" s="47">
        <v>11094</v>
      </c>
    </row>
    <row r="26" spans="1:27" ht="14.25">
      <c r="A26" s="62"/>
      <c r="B26" s="122" t="s">
        <v>201</v>
      </c>
      <c r="C26" s="62"/>
      <c r="D26" s="11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Z26" s="1" t="s">
        <v>39</v>
      </c>
      <c r="AA26" s="48">
        <v>10042</v>
      </c>
    </row>
    <row r="27" spans="1:27" ht="14.25">
      <c r="A27" s="62"/>
      <c r="B27" s="122" t="s">
        <v>191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Z27" s="49" t="s">
        <v>38</v>
      </c>
      <c r="AA27" s="50">
        <v>10040</v>
      </c>
    </row>
    <row r="28" spans="1:27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Z28" s="49" t="s">
        <v>40</v>
      </c>
      <c r="AA28" s="50">
        <v>10043</v>
      </c>
    </row>
    <row r="29" spans="1:27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Z29" s="51" t="s">
        <v>41</v>
      </c>
      <c r="AA29" s="50">
        <v>10117</v>
      </c>
    </row>
    <row r="30" spans="1:27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Z30" s="49" t="s">
        <v>42</v>
      </c>
      <c r="AA30" s="50">
        <v>10044</v>
      </c>
    </row>
    <row r="31" spans="1:27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Z31" s="31" t="s">
        <v>135</v>
      </c>
      <c r="AA31" s="50">
        <v>10044</v>
      </c>
    </row>
    <row r="32" spans="1:27" ht="14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Z32" s="51" t="s">
        <v>1</v>
      </c>
      <c r="AA32" s="50">
        <v>10128</v>
      </c>
    </row>
    <row r="33" spans="1:27" ht="14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Z33" s="51" t="s">
        <v>141</v>
      </c>
      <c r="AA33" s="50">
        <v>11278</v>
      </c>
    </row>
    <row r="34" spans="1:27" ht="14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Z34" s="49" t="s">
        <v>43</v>
      </c>
      <c r="AA34" s="50">
        <v>10045</v>
      </c>
    </row>
    <row r="35" spans="1:27" ht="14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Z35" s="31" t="s">
        <v>30</v>
      </c>
      <c r="AA35" s="50">
        <v>10045</v>
      </c>
    </row>
    <row r="36" spans="1:27" ht="14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Z36" s="52" t="s">
        <v>44</v>
      </c>
      <c r="AA36" s="53">
        <v>10115</v>
      </c>
    </row>
    <row r="37" spans="26:27" ht="14.25">
      <c r="Z37" s="52" t="s">
        <v>5</v>
      </c>
      <c r="AA37" s="53" t="s">
        <v>143</v>
      </c>
    </row>
    <row r="38" spans="25:27" ht="14.25">
      <c r="Y38" s="27" t="s">
        <v>202</v>
      </c>
      <c r="Z38" s="51" t="s">
        <v>4</v>
      </c>
      <c r="AA38" s="49">
        <v>10130</v>
      </c>
    </row>
    <row r="39" spans="26:27" ht="14.25">
      <c r="Z39" s="51" t="s">
        <v>45</v>
      </c>
      <c r="AA39" s="50">
        <v>10047</v>
      </c>
    </row>
    <row r="40" spans="26:27" ht="14.25">
      <c r="Z40" s="49" t="s">
        <v>46</v>
      </c>
      <c r="AA40" s="50">
        <v>10046</v>
      </c>
    </row>
    <row r="41" spans="26:27" ht="14.25">
      <c r="Z41" s="51" t="s">
        <v>47</v>
      </c>
      <c r="AA41" s="50">
        <v>10048</v>
      </c>
    </row>
    <row r="42" spans="26:27" ht="14.25">
      <c r="Z42" s="49" t="s">
        <v>48</v>
      </c>
      <c r="AA42" s="50">
        <v>10118</v>
      </c>
    </row>
    <row r="43" spans="26:27" ht="14.25">
      <c r="Z43" s="51" t="s">
        <v>49</v>
      </c>
      <c r="AA43" s="50">
        <v>10049</v>
      </c>
    </row>
    <row r="44" spans="26:27" ht="14.25">
      <c r="Z44" s="49" t="s">
        <v>50</v>
      </c>
      <c r="AA44" s="50">
        <v>10050</v>
      </c>
    </row>
    <row r="45" spans="26:27" ht="14.25">
      <c r="Z45" s="49" t="s">
        <v>51</v>
      </c>
      <c r="AA45" s="50">
        <v>10051</v>
      </c>
    </row>
    <row r="46" spans="26:27" ht="14.25">
      <c r="Z46" s="51" t="s">
        <v>27</v>
      </c>
      <c r="AA46" s="50">
        <v>10953</v>
      </c>
    </row>
    <row r="47" spans="26:27" ht="14.25">
      <c r="Z47" s="49" t="s">
        <v>52</v>
      </c>
      <c r="AA47" s="50">
        <v>10054</v>
      </c>
    </row>
    <row r="48" spans="26:27" ht="14.25">
      <c r="Z48" s="31" t="s">
        <v>53</v>
      </c>
      <c r="AA48" s="50">
        <v>10055</v>
      </c>
    </row>
    <row r="49" spans="26:27" ht="14.25">
      <c r="Z49" s="51" t="s">
        <v>31</v>
      </c>
      <c r="AA49" s="50">
        <v>10055</v>
      </c>
    </row>
    <row r="50" spans="26:27" ht="14.25">
      <c r="Z50" s="51" t="s">
        <v>54</v>
      </c>
      <c r="AA50" s="50">
        <v>10056</v>
      </c>
    </row>
    <row r="51" spans="26:27" ht="14.25">
      <c r="Z51" s="49" t="s">
        <v>55</v>
      </c>
      <c r="AA51" s="50">
        <v>10057</v>
      </c>
    </row>
    <row r="52" spans="26:27" ht="14.25">
      <c r="Z52" s="49" t="s">
        <v>56</v>
      </c>
      <c r="AA52" s="50">
        <v>10083</v>
      </c>
    </row>
    <row r="53" spans="26:27" ht="14.25">
      <c r="Z53" s="49" t="s">
        <v>57</v>
      </c>
      <c r="AA53" s="50">
        <v>10059</v>
      </c>
    </row>
    <row r="54" spans="26:27" ht="14.25">
      <c r="Z54" s="52" t="s">
        <v>58</v>
      </c>
      <c r="AA54" s="61" t="s">
        <v>143</v>
      </c>
    </row>
    <row r="55" spans="26:27" ht="14.25">
      <c r="Z55" s="51" t="s">
        <v>59</v>
      </c>
      <c r="AA55" s="50">
        <v>10061</v>
      </c>
    </row>
    <row r="56" spans="26:27" ht="14.25">
      <c r="Z56" s="51" t="s">
        <v>60</v>
      </c>
      <c r="AA56" s="50">
        <v>10060</v>
      </c>
    </row>
    <row r="57" spans="26:27" ht="14.25">
      <c r="Z57" s="54" t="s">
        <v>171</v>
      </c>
      <c r="AA57" s="55">
        <v>10063</v>
      </c>
    </row>
    <row r="58" spans="26:27" ht="14.25">
      <c r="Z58" s="54" t="s">
        <v>61</v>
      </c>
      <c r="AA58" s="55">
        <v>10064</v>
      </c>
    </row>
    <row r="59" spans="26:27" ht="14.25">
      <c r="Z59" s="54" t="s">
        <v>28</v>
      </c>
      <c r="AA59" s="55">
        <v>10064</v>
      </c>
    </row>
    <row r="60" spans="26:27" ht="14.25">
      <c r="Z60" s="49" t="s">
        <v>62</v>
      </c>
      <c r="AA60" s="50">
        <v>10065</v>
      </c>
    </row>
    <row r="61" spans="26:27" ht="14.25">
      <c r="Z61" s="54" t="s">
        <v>63</v>
      </c>
      <c r="AA61" s="55">
        <v>10066</v>
      </c>
    </row>
    <row r="62" spans="26:27" ht="14.25">
      <c r="Z62" s="49" t="s">
        <v>64</v>
      </c>
      <c r="AA62" s="50">
        <v>10068</v>
      </c>
    </row>
    <row r="63" spans="26:27" ht="14.25">
      <c r="Z63" s="49" t="s">
        <v>65</v>
      </c>
      <c r="AA63" s="50">
        <v>10067</v>
      </c>
    </row>
    <row r="64" spans="26:27" ht="14.25">
      <c r="Z64" s="54" t="s">
        <v>66</v>
      </c>
      <c r="AA64" s="53">
        <v>10069</v>
      </c>
    </row>
    <row r="65" spans="26:27" ht="14.25">
      <c r="Z65" s="54" t="s">
        <v>67</v>
      </c>
      <c r="AA65" s="61" t="s">
        <v>143</v>
      </c>
    </row>
    <row r="66" spans="26:27" ht="14.25">
      <c r="Z66" s="54" t="s">
        <v>32</v>
      </c>
      <c r="AA66" s="53">
        <v>10131</v>
      </c>
    </row>
    <row r="67" spans="25:27" ht="14.25">
      <c r="Y67" s="27" t="s">
        <v>202</v>
      </c>
      <c r="Z67" s="54" t="s">
        <v>22</v>
      </c>
      <c r="AA67" s="53">
        <v>10131</v>
      </c>
    </row>
    <row r="68" spans="26:27" ht="14.25">
      <c r="Z68" s="49" t="s">
        <v>68</v>
      </c>
      <c r="AA68" s="50">
        <v>10121</v>
      </c>
    </row>
    <row r="69" spans="26:27" ht="14.25">
      <c r="Z69" s="51" t="s">
        <v>69</v>
      </c>
      <c r="AA69" s="56">
        <v>10071</v>
      </c>
    </row>
    <row r="70" spans="26:27" ht="14.25">
      <c r="Z70" s="54" t="s">
        <v>70</v>
      </c>
      <c r="AA70" s="53">
        <v>10072</v>
      </c>
    </row>
    <row r="71" spans="26:27" ht="14.25">
      <c r="Z71" s="49" t="s">
        <v>71</v>
      </c>
      <c r="AA71" s="50">
        <v>10073</v>
      </c>
    </row>
    <row r="72" spans="26:27" ht="14.25">
      <c r="Z72" s="49" t="s">
        <v>72</v>
      </c>
      <c r="AA72" s="74" t="s">
        <v>143</v>
      </c>
    </row>
    <row r="73" spans="26:27" ht="14.25">
      <c r="Z73" s="54" t="s">
        <v>73</v>
      </c>
      <c r="AA73" s="61" t="s">
        <v>143</v>
      </c>
    </row>
    <row r="74" spans="26:27" ht="14.25">
      <c r="Z74" s="49" t="s">
        <v>74</v>
      </c>
      <c r="AA74" s="50">
        <v>10074</v>
      </c>
    </row>
    <row r="75" spans="26:27" ht="14.25">
      <c r="Z75" s="49" t="s">
        <v>75</v>
      </c>
      <c r="AA75" s="50">
        <v>10075</v>
      </c>
    </row>
    <row r="76" spans="26:27" ht="14.25">
      <c r="Z76" s="49" t="s">
        <v>130</v>
      </c>
      <c r="AA76" s="50">
        <v>10159</v>
      </c>
    </row>
    <row r="77" spans="26:27" ht="14.25">
      <c r="Z77" s="51" t="s">
        <v>76</v>
      </c>
      <c r="AA77" s="50">
        <v>11093</v>
      </c>
    </row>
    <row r="78" spans="26:27" ht="14.25">
      <c r="Z78" s="49" t="s">
        <v>170</v>
      </c>
      <c r="AA78" s="50">
        <v>10125</v>
      </c>
    </row>
    <row r="79" spans="26:27" ht="14.25">
      <c r="Z79" s="51" t="s">
        <v>78</v>
      </c>
      <c r="AA79" s="56">
        <v>10126</v>
      </c>
    </row>
    <row r="80" spans="26:27" ht="14.25">
      <c r="Z80" s="51" t="s">
        <v>77</v>
      </c>
      <c r="AA80" s="50">
        <v>10114</v>
      </c>
    </row>
    <row r="81" spans="26:27" ht="14.25">
      <c r="Z81" s="49" t="s">
        <v>79</v>
      </c>
      <c r="AA81" s="50">
        <v>10078</v>
      </c>
    </row>
    <row r="82" spans="26:27" ht="14.25">
      <c r="Z82" s="54" t="s">
        <v>80</v>
      </c>
      <c r="AA82" s="53">
        <v>10079</v>
      </c>
    </row>
    <row r="83" spans="26:27" ht="14.25">
      <c r="Z83" s="51" t="s">
        <v>81</v>
      </c>
      <c r="AA83" s="50">
        <v>10081</v>
      </c>
    </row>
    <row r="84" spans="26:27" ht="14.25">
      <c r="Z84" s="51" t="s">
        <v>82</v>
      </c>
      <c r="AA84" s="50">
        <v>10080</v>
      </c>
    </row>
    <row r="85" spans="26:27" ht="14.25">
      <c r="Z85" s="51" t="s">
        <v>23</v>
      </c>
      <c r="AA85" s="50">
        <v>10132</v>
      </c>
    </row>
    <row r="86" spans="26:27" ht="14.25">
      <c r="Z86" s="49" t="s">
        <v>174</v>
      </c>
      <c r="AA86" s="50">
        <v>10185</v>
      </c>
    </row>
    <row r="87" spans="26:27" ht="14.25">
      <c r="Z87" s="49" t="s">
        <v>83</v>
      </c>
      <c r="AA87" s="50">
        <v>10082</v>
      </c>
    </row>
    <row r="88" spans="26:27" ht="14.25">
      <c r="Z88" s="49" t="s">
        <v>131</v>
      </c>
      <c r="AA88" s="50">
        <v>10157</v>
      </c>
    </row>
    <row r="89" spans="26:27" ht="14.25">
      <c r="Z89" s="52" t="s">
        <v>132</v>
      </c>
      <c r="AA89" s="52">
        <v>10156</v>
      </c>
    </row>
    <row r="90" spans="26:27" ht="14.25">
      <c r="Z90" s="51" t="s">
        <v>133</v>
      </c>
      <c r="AA90" s="50">
        <v>10158</v>
      </c>
    </row>
    <row r="91" spans="26:27" ht="14.25">
      <c r="Z91" s="52" t="s">
        <v>84</v>
      </c>
      <c r="AA91" s="53">
        <v>10127</v>
      </c>
    </row>
    <row r="92" spans="26:27" ht="14.25">
      <c r="Z92" s="49" t="s">
        <v>85</v>
      </c>
      <c r="AA92" s="50">
        <v>10084</v>
      </c>
    </row>
    <row r="93" spans="26:27" ht="14.25">
      <c r="Z93" s="49" t="s">
        <v>86</v>
      </c>
      <c r="AA93" s="50">
        <v>10085</v>
      </c>
    </row>
    <row r="94" spans="26:27" ht="14.25">
      <c r="Z94" s="51" t="s">
        <v>87</v>
      </c>
      <c r="AA94" s="56">
        <v>10129</v>
      </c>
    </row>
    <row r="95" spans="26:27" ht="14.25">
      <c r="Z95" s="51" t="s">
        <v>88</v>
      </c>
      <c r="AA95" s="74" t="s">
        <v>143</v>
      </c>
    </row>
    <row r="96" spans="26:27" ht="14.25">
      <c r="Z96" s="49" t="s">
        <v>175</v>
      </c>
      <c r="AA96" s="56">
        <v>10188</v>
      </c>
    </row>
    <row r="97" spans="26:27" ht="14.25">
      <c r="Z97" s="51" t="s">
        <v>89</v>
      </c>
      <c r="AA97" s="50">
        <v>10119</v>
      </c>
    </row>
    <row r="98" spans="26:27" ht="14.25">
      <c r="Z98" s="51" t="s">
        <v>90</v>
      </c>
      <c r="AA98" s="50">
        <v>10086</v>
      </c>
    </row>
    <row r="99" spans="26:27" ht="14.25">
      <c r="Z99" s="51" t="s">
        <v>91</v>
      </c>
      <c r="AA99" s="50">
        <v>10112</v>
      </c>
    </row>
    <row r="100" spans="26:27" ht="14.25">
      <c r="Z100" s="51" t="s">
        <v>169</v>
      </c>
      <c r="AA100" s="56">
        <v>11381</v>
      </c>
    </row>
    <row r="101" spans="26:27" ht="14.25">
      <c r="Z101" s="51" t="s">
        <v>92</v>
      </c>
      <c r="AA101" s="50">
        <v>10110</v>
      </c>
    </row>
    <row r="102" spans="26:27" ht="14.25">
      <c r="Z102" s="51" t="s">
        <v>93</v>
      </c>
      <c r="AA102" s="50">
        <v>10087</v>
      </c>
    </row>
    <row r="103" spans="26:27" ht="14.25">
      <c r="Z103" s="51" t="s">
        <v>94</v>
      </c>
      <c r="AA103" s="50">
        <v>10099</v>
      </c>
    </row>
    <row r="104" spans="26:27" ht="14.25">
      <c r="Z104" s="54" t="s">
        <v>95</v>
      </c>
      <c r="AA104" s="53">
        <v>10088</v>
      </c>
    </row>
    <row r="105" spans="26:27" ht="14.25">
      <c r="Z105" s="51" t="s">
        <v>96</v>
      </c>
      <c r="AA105" s="50">
        <v>10089</v>
      </c>
    </row>
    <row r="106" spans="26:27" ht="14.25">
      <c r="Z106" s="51" t="s">
        <v>97</v>
      </c>
      <c r="AA106" s="50">
        <v>10116</v>
      </c>
    </row>
    <row r="107" spans="26:27" ht="14.25">
      <c r="Z107" s="54" t="s">
        <v>173</v>
      </c>
      <c r="AA107" s="53">
        <v>10107</v>
      </c>
    </row>
    <row r="108" spans="25:27" ht="14.25">
      <c r="Y108" s="27" t="s">
        <v>202</v>
      </c>
      <c r="Z108" s="54" t="s">
        <v>134</v>
      </c>
      <c r="AA108" s="53">
        <v>10133</v>
      </c>
    </row>
    <row r="109" spans="26:27" ht="14.25">
      <c r="Z109" s="54" t="s">
        <v>100</v>
      </c>
      <c r="AA109" s="53">
        <v>10698</v>
      </c>
    </row>
    <row r="110" spans="26:27" ht="14.25">
      <c r="Z110" s="31" t="s">
        <v>99</v>
      </c>
      <c r="AA110" s="50">
        <v>10093</v>
      </c>
    </row>
    <row r="111" spans="26:27" ht="14.25">
      <c r="Z111" s="54" t="s">
        <v>98</v>
      </c>
      <c r="AA111" s="53">
        <v>10092</v>
      </c>
    </row>
    <row r="112" spans="26:27" ht="14.25">
      <c r="Z112" s="51" t="s">
        <v>101</v>
      </c>
      <c r="AA112" s="50">
        <v>10094</v>
      </c>
    </row>
    <row r="113" spans="26:27" ht="14.25">
      <c r="Z113" s="51" t="s">
        <v>102</v>
      </c>
      <c r="AA113" s="50">
        <v>10095</v>
      </c>
    </row>
    <row r="114" spans="26:27" ht="14.25">
      <c r="Z114" s="51" t="s">
        <v>103</v>
      </c>
      <c r="AA114" s="50">
        <v>10108</v>
      </c>
    </row>
    <row r="115" spans="26:27" ht="14.25">
      <c r="Z115" s="58" t="s">
        <v>104</v>
      </c>
      <c r="AA115" s="119">
        <v>10096</v>
      </c>
    </row>
    <row r="116" spans="26:27" ht="14.25">
      <c r="Z116" s="31" t="s">
        <v>105</v>
      </c>
      <c r="AA116" s="74" t="s">
        <v>143</v>
      </c>
    </row>
    <row r="117" spans="26:27" ht="14.25">
      <c r="Z117" s="31" t="s">
        <v>106</v>
      </c>
      <c r="AA117" s="48">
        <v>10097</v>
      </c>
    </row>
    <row r="118" spans="26:27" ht="14.25">
      <c r="Z118" s="1" t="s">
        <v>107</v>
      </c>
      <c r="AA118" s="48">
        <v>10100</v>
      </c>
    </row>
    <row r="119" spans="26:27" ht="14.25">
      <c r="Z119" s="1" t="s">
        <v>108</v>
      </c>
      <c r="AA119" s="48">
        <v>10101</v>
      </c>
    </row>
    <row r="120" spans="26:27" ht="14.25">
      <c r="Z120" s="31" t="s">
        <v>172</v>
      </c>
      <c r="AA120" s="48">
        <v>10103</v>
      </c>
    </row>
    <row r="121" spans="26:27" ht="14.25">
      <c r="Z121" s="31" t="s">
        <v>33</v>
      </c>
      <c r="AA121" s="48">
        <v>10103</v>
      </c>
    </row>
    <row r="122" spans="26:27" ht="14.25">
      <c r="Z122" s="1" t="s">
        <v>109</v>
      </c>
      <c r="AA122" s="48">
        <v>10124</v>
      </c>
    </row>
    <row r="123" spans="26:27" ht="14.25">
      <c r="Z123" s="58" t="s">
        <v>110</v>
      </c>
      <c r="AA123" s="120">
        <v>10105</v>
      </c>
    </row>
    <row r="124" spans="26:27" ht="14.25">
      <c r="Z124" s="58" t="s">
        <v>111</v>
      </c>
      <c r="AA124" s="119">
        <v>10123</v>
      </c>
    </row>
    <row r="125" spans="26:27" ht="14.25">
      <c r="Z125" s="31" t="s">
        <v>112</v>
      </c>
      <c r="AA125" s="48">
        <v>10109</v>
      </c>
    </row>
    <row r="126" spans="26:27" ht="14.25">
      <c r="Z126" s="57" t="s">
        <v>113</v>
      </c>
      <c r="AA126" s="61" t="s">
        <v>143</v>
      </c>
    </row>
    <row r="127" spans="26:27" ht="14.25">
      <c r="Z127" s="57" t="s">
        <v>114</v>
      </c>
      <c r="AA127" s="57">
        <v>10137</v>
      </c>
    </row>
    <row r="128" spans="26:27" ht="14.25">
      <c r="Z128" s="57" t="s">
        <v>115</v>
      </c>
      <c r="AA128" s="61" t="s">
        <v>143</v>
      </c>
    </row>
    <row r="129" spans="26:27" ht="14.25">
      <c r="Z129" s="58" t="s">
        <v>116</v>
      </c>
      <c r="AA129" s="61" t="s">
        <v>143</v>
      </c>
    </row>
    <row r="130" spans="26:27" ht="14.25">
      <c r="Z130" s="1" t="s">
        <v>117</v>
      </c>
      <c r="AA130" s="121" t="s">
        <v>143</v>
      </c>
    </row>
    <row r="131" spans="26:27" ht="14.25">
      <c r="Z131" s="57" t="s">
        <v>118</v>
      </c>
      <c r="AA131" s="61" t="s">
        <v>143</v>
      </c>
    </row>
    <row r="132" spans="26:27" ht="14.25">
      <c r="Z132" s="57" t="s">
        <v>119</v>
      </c>
      <c r="AA132" s="57">
        <v>10145</v>
      </c>
    </row>
    <row r="133" spans="26:27" ht="14.25">
      <c r="Z133" s="57" t="s">
        <v>120</v>
      </c>
      <c r="AA133" s="57">
        <v>10139</v>
      </c>
    </row>
    <row r="134" spans="26:27" ht="14.25">
      <c r="Z134" s="57" t="s">
        <v>121</v>
      </c>
      <c r="AA134" s="61" t="s">
        <v>143</v>
      </c>
    </row>
    <row r="135" spans="26:27" ht="14.25">
      <c r="Z135" s="57" t="s">
        <v>122</v>
      </c>
      <c r="AA135" s="61" t="s">
        <v>143</v>
      </c>
    </row>
    <row r="136" spans="26:27" ht="14.25">
      <c r="Z136" s="57" t="s">
        <v>123</v>
      </c>
      <c r="AA136" s="61" t="s">
        <v>143</v>
      </c>
    </row>
    <row r="137" spans="26:27" ht="14.25">
      <c r="Z137" s="31" t="s">
        <v>37</v>
      </c>
      <c r="AA137" s="31">
        <v>11174</v>
      </c>
    </row>
    <row r="138" spans="26:27" ht="14.25">
      <c r="Z138" s="57" t="s">
        <v>179</v>
      </c>
      <c r="AA138" s="57">
        <v>11513</v>
      </c>
    </row>
    <row r="139" spans="26:27" ht="14.25">
      <c r="Z139" s="57" t="s">
        <v>124</v>
      </c>
      <c r="AA139" s="61" t="s">
        <v>143</v>
      </c>
    </row>
    <row r="140" spans="26:27" ht="14.25">
      <c r="Z140" s="1" t="s">
        <v>125</v>
      </c>
      <c r="AA140" s="121" t="s">
        <v>143</v>
      </c>
    </row>
    <row r="141" spans="26:27" ht="14.25">
      <c r="Z141" s="57" t="s">
        <v>126</v>
      </c>
      <c r="AA141" s="61" t="s">
        <v>143</v>
      </c>
    </row>
    <row r="142" spans="26:27" ht="14.25">
      <c r="Z142" s="57" t="s">
        <v>127</v>
      </c>
      <c r="AA142" s="57">
        <v>10142</v>
      </c>
    </row>
    <row r="143" spans="26:27" ht="14.25">
      <c r="Z143" s="57" t="s">
        <v>128</v>
      </c>
      <c r="AA143" s="57">
        <v>10148</v>
      </c>
    </row>
    <row r="144" spans="26:27" ht="14.25">
      <c r="Z144" s="57" t="s">
        <v>137</v>
      </c>
      <c r="AA144" s="61" t="s">
        <v>143</v>
      </c>
    </row>
    <row r="145" spans="26:27" ht="14.25">
      <c r="Z145" s="57" t="s">
        <v>129</v>
      </c>
      <c r="AA145" s="61" t="s">
        <v>143</v>
      </c>
    </row>
  </sheetData>
  <sheetProtection/>
  <mergeCells count="7">
    <mergeCell ref="C1:J1"/>
    <mergeCell ref="C7:E8"/>
    <mergeCell ref="G7:H8"/>
    <mergeCell ref="J23:K23"/>
    <mergeCell ref="G11:J16"/>
    <mergeCell ref="F21:H21"/>
    <mergeCell ref="F23:H23"/>
  </mergeCells>
  <dataValidations count="1">
    <dataValidation type="list" allowBlank="1" showInputMessage="1" showErrorMessage="1" sqref="C7:E8">
      <formula1>$Z$24:$Z$161</formula1>
    </dataValidation>
  </dataValidations>
  <hyperlinks>
    <hyperlink ref="F21" r:id="rId1" display="nicole.gibson@barnet.gov.uk"/>
    <hyperlink ref="G22" r:id="rId2" display="claudette.james@barnet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57"/>
  </sheetPr>
  <dimension ref="A1:J12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4" sqref="B114"/>
    </sheetView>
  </sheetViews>
  <sheetFormatPr defaultColWidth="9.140625" defaultRowHeight="12.75"/>
  <cols>
    <col min="1" max="1" width="4.8515625" style="27" customWidth="1"/>
    <col min="2" max="2" width="28.421875" style="27" bestFit="1" customWidth="1"/>
    <col min="3" max="3" width="8.8515625" style="27" customWidth="1"/>
    <col min="4" max="4" width="10.140625" style="27" bestFit="1" customWidth="1"/>
    <col min="5" max="5" width="13.00390625" style="27" customWidth="1"/>
    <col min="6" max="7" width="3.7109375" style="27" customWidth="1"/>
    <col min="8" max="8" width="73.8515625" style="27" customWidth="1"/>
    <col min="9" max="9" width="20.140625" style="27" customWidth="1"/>
    <col min="10" max="16384" width="9.140625" style="27" customWidth="1"/>
  </cols>
  <sheetData>
    <row r="1" spans="2:9" s="26" customFormat="1" ht="42" customHeight="1">
      <c r="B1" s="43" t="s">
        <v>9</v>
      </c>
      <c r="C1" s="43" t="s">
        <v>24</v>
      </c>
      <c r="D1" s="44" t="s">
        <v>17</v>
      </c>
      <c r="E1" s="44" t="s">
        <v>2</v>
      </c>
      <c r="F1" s="44" t="s">
        <v>20</v>
      </c>
      <c r="G1" s="44" t="s">
        <v>21</v>
      </c>
      <c r="H1" s="44" t="s">
        <v>166</v>
      </c>
      <c r="I1" s="44" t="s">
        <v>164</v>
      </c>
    </row>
    <row r="2" spans="2:9" s="26" customFormat="1" ht="18" customHeight="1" thickBot="1">
      <c r="B2" s="77" t="s">
        <v>35</v>
      </c>
      <c r="C2" s="43"/>
      <c r="D2" s="44"/>
      <c r="E2" s="44"/>
      <c r="F2" s="44"/>
      <c r="G2" s="44"/>
      <c r="H2" s="27" t="s">
        <v>180</v>
      </c>
      <c r="I2" s="44"/>
    </row>
    <row r="3" spans="1:8" ht="14.25" customHeight="1">
      <c r="A3" s="26">
        <v>1</v>
      </c>
      <c r="B3" s="46" t="s">
        <v>29</v>
      </c>
      <c r="C3" s="47">
        <v>11094</v>
      </c>
      <c r="D3" s="59" t="s">
        <v>21</v>
      </c>
      <c r="E3" s="42" t="s">
        <v>20</v>
      </c>
      <c r="H3" s="27" t="s">
        <v>167</v>
      </c>
    </row>
    <row r="4" spans="1:8" ht="14.25">
      <c r="A4" s="27">
        <f>A3+1</f>
        <v>2</v>
      </c>
      <c r="B4" s="1" t="s">
        <v>38</v>
      </c>
      <c r="C4" s="48">
        <v>10040</v>
      </c>
      <c r="D4" s="42" t="s">
        <v>20</v>
      </c>
      <c r="E4" s="42" t="s">
        <v>20</v>
      </c>
      <c r="H4" s="27" t="s">
        <v>167</v>
      </c>
    </row>
    <row r="5" spans="1:8" ht="14.25">
      <c r="A5" s="27">
        <f>A4+1</f>
        <v>3</v>
      </c>
      <c r="B5" s="49" t="s">
        <v>39</v>
      </c>
      <c r="C5" s="50">
        <v>10042</v>
      </c>
      <c r="D5" s="42" t="s">
        <v>20</v>
      </c>
      <c r="E5" s="42" t="s">
        <v>20</v>
      </c>
      <c r="H5" s="27" t="s">
        <v>167</v>
      </c>
    </row>
    <row r="6" spans="1:8" ht="14.25">
      <c r="A6" s="27">
        <f aca="true" t="shared" si="0" ref="A6:A68">A5+1</f>
        <v>4</v>
      </c>
      <c r="B6" s="49" t="s">
        <v>40</v>
      </c>
      <c r="C6" s="50">
        <v>10043</v>
      </c>
      <c r="D6" s="59" t="s">
        <v>21</v>
      </c>
      <c r="E6" s="59" t="s">
        <v>21</v>
      </c>
      <c r="H6" s="27" t="s">
        <v>167</v>
      </c>
    </row>
    <row r="7" spans="1:8" ht="14.25">
      <c r="A7" s="27">
        <f t="shared" si="0"/>
        <v>5</v>
      </c>
      <c r="B7" s="51" t="s">
        <v>41</v>
      </c>
      <c r="C7" s="50">
        <v>10117</v>
      </c>
      <c r="D7" s="59" t="s">
        <v>21</v>
      </c>
      <c r="E7" s="42" t="s">
        <v>20</v>
      </c>
      <c r="H7" s="27" t="s">
        <v>167</v>
      </c>
    </row>
    <row r="8" spans="1:10" ht="14.25">
      <c r="A8" s="75">
        <f t="shared" si="0"/>
        <v>6</v>
      </c>
      <c r="B8" s="49" t="s">
        <v>42</v>
      </c>
      <c r="C8" s="50">
        <v>10044</v>
      </c>
      <c r="D8" s="42" t="s">
        <v>20</v>
      </c>
      <c r="E8" s="42" t="s">
        <v>20</v>
      </c>
      <c r="H8" s="76" t="s">
        <v>168</v>
      </c>
      <c r="I8" s="76" t="s">
        <v>165</v>
      </c>
      <c r="J8" s="76"/>
    </row>
    <row r="9" spans="1:8" ht="14.25" customHeight="1">
      <c r="A9" s="27">
        <f t="shared" si="0"/>
        <v>7</v>
      </c>
      <c r="B9" s="51" t="s">
        <v>1</v>
      </c>
      <c r="C9" s="50">
        <v>10128</v>
      </c>
      <c r="D9" s="42" t="s">
        <v>20</v>
      </c>
      <c r="E9" s="42" t="s">
        <v>20</v>
      </c>
      <c r="H9" s="27" t="s">
        <v>167</v>
      </c>
    </row>
    <row r="10" spans="1:8" ht="15.75" customHeight="1">
      <c r="A10" s="27">
        <f t="shared" si="0"/>
        <v>8</v>
      </c>
      <c r="B10" s="52" t="s">
        <v>142</v>
      </c>
      <c r="C10" s="53">
        <v>11278</v>
      </c>
      <c r="D10" s="59" t="s">
        <v>21</v>
      </c>
      <c r="E10" s="59" t="s">
        <v>21</v>
      </c>
      <c r="H10" s="27" t="s">
        <v>167</v>
      </c>
    </row>
    <row r="11" spans="1:8" ht="14.25">
      <c r="A11" s="27">
        <f t="shared" si="0"/>
        <v>9</v>
      </c>
      <c r="B11" s="49" t="s">
        <v>43</v>
      </c>
      <c r="C11" s="50">
        <v>10045</v>
      </c>
      <c r="D11" s="59" t="s">
        <v>21</v>
      </c>
      <c r="E11" s="42" t="s">
        <v>20</v>
      </c>
      <c r="H11" s="27" t="s">
        <v>167</v>
      </c>
    </row>
    <row r="12" spans="1:8" ht="14.25" customHeight="1">
      <c r="A12" s="27">
        <f t="shared" si="0"/>
        <v>10</v>
      </c>
      <c r="B12" s="52" t="s">
        <v>44</v>
      </c>
      <c r="C12" s="53">
        <v>10115</v>
      </c>
      <c r="D12" s="59" t="s">
        <v>21</v>
      </c>
      <c r="E12" s="59" t="s">
        <v>21</v>
      </c>
      <c r="H12" s="27" t="s">
        <v>167</v>
      </c>
    </row>
    <row r="13" spans="1:8" ht="14.25">
      <c r="A13" s="27">
        <f t="shared" si="0"/>
        <v>11</v>
      </c>
      <c r="B13" s="52" t="s">
        <v>5</v>
      </c>
      <c r="C13" s="53" t="s">
        <v>136</v>
      </c>
      <c r="D13" s="59" t="s">
        <v>21</v>
      </c>
      <c r="E13" s="59" t="s">
        <v>21</v>
      </c>
      <c r="H13" s="27" t="s">
        <v>167</v>
      </c>
    </row>
    <row r="14" spans="1:8" ht="14.25">
      <c r="A14" s="27">
        <f t="shared" si="0"/>
        <v>12</v>
      </c>
      <c r="B14" s="51" t="s">
        <v>45</v>
      </c>
      <c r="C14" s="50">
        <v>10047</v>
      </c>
      <c r="D14" s="42" t="s">
        <v>20</v>
      </c>
      <c r="E14" s="42" t="s">
        <v>20</v>
      </c>
      <c r="H14" s="27" t="s">
        <v>167</v>
      </c>
    </row>
    <row r="15" spans="1:8" ht="14.25">
      <c r="A15" s="27">
        <f t="shared" si="0"/>
        <v>13</v>
      </c>
      <c r="B15" s="49" t="s">
        <v>46</v>
      </c>
      <c r="C15" s="50">
        <v>10046</v>
      </c>
      <c r="D15" s="42" t="s">
        <v>20</v>
      </c>
      <c r="E15" s="42" t="s">
        <v>20</v>
      </c>
      <c r="H15" s="27" t="s">
        <v>167</v>
      </c>
    </row>
    <row r="16" spans="1:8" ht="14.25">
      <c r="A16" s="27">
        <f t="shared" si="0"/>
        <v>14</v>
      </c>
      <c r="B16" s="51" t="s">
        <v>47</v>
      </c>
      <c r="C16" s="50">
        <v>10048</v>
      </c>
      <c r="D16" s="59" t="s">
        <v>21</v>
      </c>
      <c r="E16" s="42" t="s">
        <v>20</v>
      </c>
      <c r="H16" s="27" t="s">
        <v>167</v>
      </c>
    </row>
    <row r="17" spans="1:8" ht="14.25">
      <c r="A17" s="27">
        <f t="shared" si="0"/>
        <v>15</v>
      </c>
      <c r="B17" s="49" t="s">
        <v>48</v>
      </c>
      <c r="C17" s="50">
        <v>10118</v>
      </c>
      <c r="D17" s="42" t="s">
        <v>20</v>
      </c>
      <c r="E17" s="42" t="s">
        <v>20</v>
      </c>
      <c r="H17" s="27" t="s">
        <v>167</v>
      </c>
    </row>
    <row r="18" spans="1:8" ht="14.25">
      <c r="A18" s="27">
        <f t="shared" si="0"/>
        <v>16</v>
      </c>
      <c r="B18" s="51" t="s">
        <v>49</v>
      </c>
      <c r="C18" s="50">
        <v>10049</v>
      </c>
      <c r="D18" s="59" t="s">
        <v>21</v>
      </c>
      <c r="E18" s="42" t="s">
        <v>20</v>
      </c>
      <c r="H18" s="27" t="s">
        <v>167</v>
      </c>
    </row>
    <row r="19" spans="1:10" ht="14.25">
      <c r="A19" s="75">
        <f t="shared" si="0"/>
        <v>17</v>
      </c>
      <c r="B19" s="51" t="s">
        <v>50</v>
      </c>
      <c r="C19" s="56">
        <v>10050</v>
      </c>
      <c r="D19" s="59" t="s">
        <v>21</v>
      </c>
      <c r="E19" s="42" t="s">
        <v>20</v>
      </c>
      <c r="H19" s="76" t="s">
        <v>168</v>
      </c>
      <c r="I19" s="76" t="s">
        <v>165</v>
      </c>
      <c r="J19" s="76"/>
    </row>
    <row r="20" spans="1:8" ht="14.25">
      <c r="A20" s="27">
        <f t="shared" si="0"/>
        <v>18</v>
      </c>
      <c r="B20" s="49" t="s">
        <v>51</v>
      </c>
      <c r="C20" s="50">
        <v>10051</v>
      </c>
      <c r="D20" s="59" t="s">
        <v>21</v>
      </c>
      <c r="E20" s="42" t="s">
        <v>20</v>
      </c>
      <c r="H20" s="27" t="s">
        <v>167</v>
      </c>
    </row>
    <row r="21" spans="1:8" ht="15.75" customHeight="1">
      <c r="A21" s="27">
        <f t="shared" si="0"/>
        <v>19</v>
      </c>
      <c r="B21" s="51" t="s">
        <v>27</v>
      </c>
      <c r="C21" s="56" t="s">
        <v>136</v>
      </c>
      <c r="D21" s="42" t="s">
        <v>20</v>
      </c>
      <c r="E21" s="42" t="s">
        <v>20</v>
      </c>
      <c r="H21" s="27" t="s">
        <v>167</v>
      </c>
    </row>
    <row r="22" spans="1:8" ht="14.25">
      <c r="A22" s="27">
        <f t="shared" si="0"/>
        <v>20</v>
      </c>
      <c r="B22" s="51" t="s">
        <v>52</v>
      </c>
      <c r="C22" s="50">
        <v>10054</v>
      </c>
      <c r="D22" s="59" t="s">
        <v>21</v>
      </c>
      <c r="E22" s="42" t="s">
        <v>20</v>
      </c>
      <c r="H22" s="27" t="s">
        <v>167</v>
      </c>
    </row>
    <row r="23" spans="1:8" ht="14.25">
      <c r="A23" s="27">
        <f t="shared" si="0"/>
        <v>21</v>
      </c>
      <c r="B23" s="51" t="s">
        <v>53</v>
      </c>
      <c r="C23" s="50">
        <v>10055</v>
      </c>
      <c r="D23" s="42" t="s">
        <v>20</v>
      </c>
      <c r="E23" s="42" t="s">
        <v>20</v>
      </c>
      <c r="H23" s="27" t="s">
        <v>167</v>
      </c>
    </row>
    <row r="24" spans="1:8" ht="14.25">
      <c r="A24" s="27">
        <f t="shared" si="0"/>
        <v>22</v>
      </c>
      <c r="B24" s="51" t="s">
        <v>54</v>
      </c>
      <c r="C24" s="50">
        <v>10056</v>
      </c>
      <c r="D24" s="59" t="s">
        <v>21</v>
      </c>
      <c r="E24" s="42" t="s">
        <v>20</v>
      </c>
      <c r="H24" s="27" t="s">
        <v>167</v>
      </c>
    </row>
    <row r="25" spans="1:8" ht="14.25">
      <c r="A25" s="27">
        <f t="shared" si="0"/>
        <v>23</v>
      </c>
      <c r="B25" s="49" t="s">
        <v>55</v>
      </c>
      <c r="C25" s="50">
        <v>10057</v>
      </c>
      <c r="D25" s="42" t="s">
        <v>20</v>
      </c>
      <c r="E25" s="42" t="s">
        <v>20</v>
      </c>
      <c r="H25" s="27" t="s">
        <v>167</v>
      </c>
    </row>
    <row r="26" spans="1:10" ht="14.25">
      <c r="A26" s="75">
        <f t="shared" si="0"/>
        <v>24</v>
      </c>
      <c r="B26" s="49" t="s">
        <v>56</v>
      </c>
      <c r="C26" s="50">
        <v>10083</v>
      </c>
      <c r="D26" s="42" t="s">
        <v>20</v>
      </c>
      <c r="E26" s="42" t="s">
        <v>20</v>
      </c>
      <c r="H26" s="76" t="s">
        <v>168</v>
      </c>
      <c r="I26" s="76" t="s">
        <v>165</v>
      </c>
      <c r="J26" s="76"/>
    </row>
    <row r="27" spans="1:8" ht="14.25">
      <c r="A27" s="27">
        <f t="shared" si="0"/>
        <v>25</v>
      </c>
      <c r="B27" s="49" t="s">
        <v>57</v>
      </c>
      <c r="C27" s="50">
        <v>10059</v>
      </c>
      <c r="D27" s="42" t="s">
        <v>20</v>
      </c>
      <c r="E27" s="42" t="s">
        <v>20</v>
      </c>
      <c r="H27" s="27" t="s">
        <v>167</v>
      </c>
    </row>
    <row r="28" spans="1:8" ht="13.5" customHeight="1">
      <c r="A28" s="27">
        <f t="shared" si="0"/>
        <v>26</v>
      </c>
      <c r="B28" s="52" t="s">
        <v>58</v>
      </c>
      <c r="C28" s="78" t="s">
        <v>136</v>
      </c>
      <c r="D28" s="59" t="s">
        <v>21</v>
      </c>
      <c r="E28" s="59" t="s">
        <v>21</v>
      </c>
      <c r="H28" s="27" t="s">
        <v>167</v>
      </c>
    </row>
    <row r="29" spans="1:8" ht="14.25">
      <c r="A29" s="27">
        <f t="shared" si="0"/>
        <v>27</v>
      </c>
      <c r="B29" s="51" t="s">
        <v>59</v>
      </c>
      <c r="C29" s="50">
        <v>10061</v>
      </c>
      <c r="D29" s="42" t="s">
        <v>20</v>
      </c>
      <c r="E29" s="42" t="s">
        <v>20</v>
      </c>
      <c r="H29" s="27" t="s">
        <v>167</v>
      </c>
    </row>
    <row r="30" spans="1:10" ht="14.25">
      <c r="A30" s="75">
        <f t="shared" si="0"/>
        <v>28</v>
      </c>
      <c r="B30" s="51" t="s">
        <v>60</v>
      </c>
      <c r="C30" s="56">
        <v>10060</v>
      </c>
      <c r="D30" s="42" t="s">
        <v>20</v>
      </c>
      <c r="E30" s="42" t="s">
        <v>20</v>
      </c>
      <c r="H30" s="76" t="s">
        <v>168</v>
      </c>
      <c r="I30" s="76" t="s">
        <v>165</v>
      </c>
      <c r="J30" s="76"/>
    </row>
    <row r="31" spans="1:8" ht="13.5" customHeight="1">
      <c r="A31" s="27">
        <f t="shared" si="0"/>
        <v>29</v>
      </c>
      <c r="B31" s="52" t="s">
        <v>171</v>
      </c>
      <c r="C31" s="53">
        <v>10063</v>
      </c>
      <c r="D31" s="59" t="s">
        <v>21</v>
      </c>
      <c r="E31" s="59" t="s">
        <v>21</v>
      </c>
      <c r="H31" s="27" t="s">
        <v>167</v>
      </c>
    </row>
    <row r="32" spans="1:8" ht="14.25">
      <c r="A32" s="27">
        <f t="shared" si="0"/>
        <v>30</v>
      </c>
      <c r="B32" s="52" t="s">
        <v>61</v>
      </c>
      <c r="C32" s="53">
        <v>10064</v>
      </c>
      <c r="D32" s="59" t="s">
        <v>21</v>
      </c>
      <c r="E32" s="59" t="s">
        <v>21</v>
      </c>
      <c r="H32" s="27" t="s">
        <v>167</v>
      </c>
    </row>
    <row r="33" spans="1:8" ht="14.25">
      <c r="A33" s="27">
        <f t="shared" si="0"/>
        <v>31</v>
      </c>
      <c r="B33" s="49" t="s">
        <v>62</v>
      </c>
      <c r="C33" s="50">
        <v>10065</v>
      </c>
      <c r="D33" s="42" t="s">
        <v>20</v>
      </c>
      <c r="E33" s="42" t="s">
        <v>20</v>
      </c>
      <c r="H33" s="27" t="s">
        <v>167</v>
      </c>
    </row>
    <row r="34" spans="1:8" ht="14.25">
      <c r="A34" s="27">
        <f t="shared" si="0"/>
        <v>32</v>
      </c>
      <c r="B34" s="52" t="s">
        <v>63</v>
      </c>
      <c r="C34" s="53">
        <v>10066</v>
      </c>
      <c r="D34" s="59" t="s">
        <v>21</v>
      </c>
      <c r="E34" s="59" t="s">
        <v>21</v>
      </c>
      <c r="H34" s="27" t="s">
        <v>167</v>
      </c>
    </row>
    <row r="35" spans="1:8" ht="14.25">
      <c r="A35" s="27">
        <f t="shared" si="0"/>
        <v>33</v>
      </c>
      <c r="B35" s="49" t="s">
        <v>64</v>
      </c>
      <c r="C35" s="50">
        <v>10068</v>
      </c>
      <c r="D35" s="42" t="s">
        <v>20</v>
      </c>
      <c r="E35" s="42" t="s">
        <v>20</v>
      </c>
      <c r="H35" s="27" t="s">
        <v>167</v>
      </c>
    </row>
    <row r="36" spans="1:8" ht="14.25">
      <c r="A36" s="27">
        <f t="shared" si="0"/>
        <v>34</v>
      </c>
      <c r="B36" s="49" t="s">
        <v>65</v>
      </c>
      <c r="C36" s="50">
        <v>10067</v>
      </c>
      <c r="D36" s="42" t="s">
        <v>20</v>
      </c>
      <c r="E36" s="42" t="s">
        <v>20</v>
      </c>
      <c r="H36" s="27" t="s">
        <v>167</v>
      </c>
    </row>
    <row r="37" spans="1:8" ht="14.25" customHeight="1">
      <c r="A37" s="27">
        <f t="shared" si="0"/>
        <v>35</v>
      </c>
      <c r="B37" s="54" t="s">
        <v>66</v>
      </c>
      <c r="C37" s="53">
        <v>10069</v>
      </c>
      <c r="D37" s="59" t="s">
        <v>21</v>
      </c>
      <c r="E37" s="59" t="s">
        <v>21</v>
      </c>
      <c r="H37" s="27" t="s">
        <v>167</v>
      </c>
    </row>
    <row r="38" spans="1:8" ht="14.25">
      <c r="A38" s="27">
        <f t="shared" si="0"/>
        <v>36</v>
      </c>
      <c r="B38" s="54" t="s">
        <v>67</v>
      </c>
      <c r="C38" s="53" t="s">
        <v>136</v>
      </c>
      <c r="D38" s="59" t="s">
        <v>21</v>
      </c>
      <c r="E38" s="59" t="s">
        <v>21</v>
      </c>
      <c r="H38" s="27" t="s">
        <v>167</v>
      </c>
    </row>
    <row r="39" spans="1:8" ht="14.25">
      <c r="A39" s="27">
        <f t="shared" si="0"/>
        <v>37</v>
      </c>
      <c r="B39" s="54" t="s">
        <v>68</v>
      </c>
      <c r="C39" s="53">
        <v>10121</v>
      </c>
      <c r="D39" s="59" t="s">
        <v>21</v>
      </c>
      <c r="E39" s="59" t="s">
        <v>21</v>
      </c>
      <c r="H39" s="27" t="s">
        <v>167</v>
      </c>
    </row>
    <row r="40" spans="1:8" ht="14.25">
      <c r="A40" s="27">
        <f t="shared" si="0"/>
        <v>38</v>
      </c>
      <c r="B40" s="51" t="s">
        <v>69</v>
      </c>
      <c r="C40" s="56">
        <v>10071</v>
      </c>
      <c r="D40" s="42" t="s">
        <v>20</v>
      </c>
      <c r="E40" s="42" t="s">
        <v>20</v>
      </c>
      <c r="H40" s="27" t="s">
        <v>167</v>
      </c>
    </row>
    <row r="41" spans="1:8" ht="13.5" customHeight="1">
      <c r="A41" s="27">
        <f t="shared" si="0"/>
        <v>39</v>
      </c>
      <c r="B41" s="54" t="s">
        <v>70</v>
      </c>
      <c r="C41" s="53">
        <v>10072</v>
      </c>
      <c r="D41" s="59" t="s">
        <v>21</v>
      </c>
      <c r="E41" s="59" t="s">
        <v>21</v>
      </c>
      <c r="H41" s="27" t="s">
        <v>167</v>
      </c>
    </row>
    <row r="42" spans="1:8" ht="14.25">
      <c r="A42" s="27">
        <f t="shared" si="0"/>
        <v>40</v>
      </c>
      <c r="B42" s="49" t="s">
        <v>71</v>
      </c>
      <c r="C42" s="50">
        <v>10073</v>
      </c>
      <c r="D42" s="42" t="s">
        <v>20</v>
      </c>
      <c r="E42" s="42" t="s">
        <v>20</v>
      </c>
      <c r="H42" s="27" t="s">
        <v>167</v>
      </c>
    </row>
    <row r="43" spans="1:8" ht="14.25">
      <c r="A43" s="27">
        <f t="shared" si="0"/>
        <v>41</v>
      </c>
      <c r="B43" s="49" t="s">
        <v>72</v>
      </c>
      <c r="C43" s="74" t="s">
        <v>136</v>
      </c>
      <c r="D43" s="42" t="s">
        <v>20</v>
      </c>
      <c r="E43" s="42" t="s">
        <v>20</v>
      </c>
      <c r="H43" s="27" t="s">
        <v>167</v>
      </c>
    </row>
    <row r="44" spans="1:8" ht="15" customHeight="1">
      <c r="A44" s="27">
        <f t="shared" si="0"/>
        <v>42</v>
      </c>
      <c r="B44" s="54" t="s">
        <v>73</v>
      </c>
      <c r="C44" s="53" t="s">
        <v>136</v>
      </c>
      <c r="D44" s="59" t="s">
        <v>21</v>
      </c>
      <c r="E44" s="59" t="s">
        <v>21</v>
      </c>
      <c r="H44" s="27" t="s">
        <v>167</v>
      </c>
    </row>
    <row r="45" spans="1:8" ht="13.5" customHeight="1">
      <c r="A45" s="27">
        <f t="shared" si="0"/>
        <v>43</v>
      </c>
      <c r="B45" s="52" t="s">
        <v>74</v>
      </c>
      <c r="C45" s="53">
        <v>10074</v>
      </c>
      <c r="D45" s="59" t="s">
        <v>21</v>
      </c>
      <c r="E45" s="59" t="s">
        <v>21</v>
      </c>
      <c r="H45" s="27" t="s">
        <v>167</v>
      </c>
    </row>
    <row r="46" spans="1:8" ht="14.25">
      <c r="A46" s="27">
        <f t="shared" si="0"/>
        <v>44</v>
      </c>
      <c r="B46" s="49" t="s">
        <v>75</v>
      </c>
      <c r="C46" s="50">
        <v>10075</v>
      </c>
      <c r="D46" s="59" t="s">
        <v>21</v>
      </c>
      <c r="E46" s="42" t="s">
        <v>20</v>
      </c>
      <c r="H46" s="27" t="s">
        <v>167</v>
      </c>
    </row>
    <row r="47" spans="1:10" ht="14.25">
      <c r="A47" s="75">
        <f t="shared" si="0"/>
        <v>45</v>
      </c>
      <c r="B47" s="51" t="s">
        <v>76</v>
      </c>
      <c r="C47" s="50">
        <v>11093</v>
      </c>
      <c r="D47" s="42" t="s">
        <v>20</v>
      </c>
      <c r="E47" s="42" t="s">
        <v>20</v>
      </c>
      <c r="H47" s="76" t="s">
        <v>168</v>
      </c>
      <c r="I47" s="76" t="s">
        <v>165</v>
      </c>
      <c r="J47" s="76"/>
    </row>
    <row r="48" spans="1:10" ht="14.25">
      <c r="A48" s="75">
        <f t="shared" si="0"/>
        <v>46</v>
      </c>
      <c r="B48" s="49" t="s">
        <v>170</v>
      </c>
      <c r="C48" s="50">
        <v>10125</v>
      </c>
      <c r="D48" s="59" t="s">
        <v>21</v>
      </c>
      <c r="E48" s="42" t="s">
        <v>20</v>
      </c>
      <c r="H48" s="27" t="s">
        <v>167</v>
      </c>
      <c r="I48" s="76"/>
      <c r="J48" s="76"/>
    </row>
    <row r="49" spans="1:8" ht="14.25">
      <c r="A49" s="27">
        <f t="shared" si="0"/>
        <v>47</v>
      </c>
      <c r="B49" s="51" t="s">
        <v>77</v>
      </c>
      <c r="C49" s="50">
        <v>10114</v>
      </c>
      <c r="D49" s="59" t="s">
        <v>21</v>
      </c>
      <c r="E49" s="42" t="s">
        <v>20</v>
      </c>
      <c r="H49" s="27" t="s">
        <v>167</v>
      </c>
    </row>
    <row r="50" spans="1:8" ht="14.25">
      <c r="A50" s="27">
        <f t="shared" si="0"/>
        <v>48</v>
      </c>
      <c r="B50" s="51" t="s">
        <v>78</v>
      </c>
      <c r="C50" s="56">
        <v>10126</v>
      </c>
      <c r="D50" s="59" t="s">
        <v>21</v>
      </c>
      <c r="E50" s="42" t="s">
        <v>20</v>
      </c>
      <c r="H50" s="27" t="s">
        <v>167</v>
      </c>
    </row>
    <row r="51" spans="1:8" ht="14.25">
      <c r="A51" s="27">
        <f t="shared" si="0"/>
        <v>49</v>
      </c>
      <c r="B51" s="49" t="s">
        <v>79</v>
      </c>
      <c r="C51" s="50">
        <v>10078</v>
      </c>
      <c r="D51" s="42" t="s">
        <v>20</v>
      </c>
      <c r="E51" s="42" t="s">
        <v>20</v>
      </c>
      <c r="H51" s="27" t="s">
        <v>167</v>
      </c>
    </row>
    <row r="52" spans="1:10" ht="14.25" customHeight="1">
      <c r="A52" s="75">
        <f t="shared" si="0"/>
        <v>50</v>
      </c>
      <c r="B52" s="54" t="s">
        <v>80</v>
      </c>
      <c r="C52" s="53">
        <v>10079</v>
      </c>
      <c r="D52" s="59" t="s">
        <v>21</v>
      </c>
      <c r="E52" s="59" t="s">
        <v>21</v>
      </c>
      <c r="H52" s="76" t="s">
        <v>168</v>
      </c>
      <c r="I52" s="76" t="s">
        <v>165</v>
      </c>
      <c r="J52" s="76"/>
    </row>
    <row r="53" spans="1:8" ht="14.25">
      <c r="A53" s="27">
        <f>A64+1</f>
        <v>52</v>
      </c>
      <c r="B53" s="51" t="s">
        <v>81</v>
      </c>
      <c r="C53" s="50">
        <v>10081</v>
      </c>
      <c r="D53" s="42" t="s">
        <v>20</v>
      </c>
      <c r="E53" s="42" t="s">
        <v>20</v>
      </c>
      <c r="H53" s="27" t="s">
        <v>167</v>
      </c>
    </row>
    <row r="54" spans="1:8" ht="14.25">
      <c r="A54" s="27">
        <f t="shared" si="0"/>
        <v>53</v>
      </c>
      <c r="B54" s="51" t="s">
        <v>82</v>
      </c>
      <c r="C54" s="50">
        <v>10080</v>
      </c>
      <c r="D54" s="42" t="s">
        <v>20</v>
      </c>
      <c r="E54" s="42" t="s">
        <v>20</v>
      </c>
      <c r="H54" s="27" t="s">
        <v>167</v>
      </c>
    </row>
    <row r="55" spans="1:8" ht="14.25">
      <c r="A55" s="27">
        <f t="shared" si="0"/>
        <v>54</v>
      </c>
      <c r="B55" s="49" t="s">
        <v>83</v>
      </c>
      <c r="C55" s="50">
        <v>10082</v>
      </c>
      <c r="D55" s="42" t="s">
        <v>20</v>
      </c>
      <c r="E55" s="42" t="s">
        <v>20</v>
      </c>
      <c r="H55" s="27" t="s">
        <v>167</v>
      </c>
    </row>
    <row r="56" spans="1:8" ht="15.75" customHeight="1">
      <c r="A56" s="27">
        <f t="shared" si="0"/>
        <v>55</v>
      </c>
      <c r="B56" s="52" t="s">
        <v>84</v>
      </c>
      <c r="C56" s="53">
        <v>10127</v>
      </c>
      <c r="D56" s="59" t="s">
        <v>21</v>
      </c>
      <c r="E56" s="59" t="s">
        <v>21</v>
      </c>
      <c r="H56" s="27" t="s">
        <v>167</v>
      </c>
    </row>
    <row r="57" spans="1:10" ht="14.25">
      <c r="A57" s="75">
        <f t="shared" si="0"/>
        <v>56</v>
      </c>
      <c r="B57" s="52" t="s">
        <v>85</v>
      </c>
      <c r="C57" s="53">
        <v>10084</v>
      </c>
      <c r="D57" s="59" t="s">
        <v>21</v>
      </c>
      <c r="E57" s="59" t="s">
        <v>21</v>
      </c>
      <c r="H57" s="27" t="s">
        <v>167</v>
      </c>
      <c r="I57" s="76"/>
      <c r="J57" s="76"/>
    </row>
    <row r="58" spans="1:8" ht="14.25">
      <c r="A58" s="27">
        <f t="shared" si="0"/>
        <v>57</v>
      </c>
      <c r="B58" s="49" t="s">
        <v>86</v>
      </c>
      <c r="C58" s="50">
        <v>10085</v>
      </c>
      <c r="D58" s="42" t="s">
        <v>20</v>
      </c>
      <c r="E58" s="42" t="s">
        <v>20</v>
      </c>
      <c r="H58" s="27" t="s">
        <v>167</v>
      </c>
    </row>
    <row r="59" spans="1:8" ht="14.25">
      <c r="A59" s="27">
        <f t="shared" si="0"/>
        <v>58</v>
      </c>
      <c r="B59" s="51" t="s">
        <v>87</v>
      </c>
      <c r="C59" s="56">
        <v>10129</v>
      </c>
      <c r="D59" s="59" t="s">
        <v>21</v>
      </c>
      <c r="E59" s="42" t="s">
        <v>20</v>
      </c>
      <c r="H59" s="27" t="s">
        <v>167</v>
      </c>
    </row>
    <row r="60" spans="1:8" ht="14.25">
      <c r="A60" s="27">
        <f t="shared" si="0"/>
        <v>59</v>
      </c>
      <c r="B60" s="51" t="s">
        <v>88</v>
      </c>
      <c r="C60" s="74" t="s">
        <v>136</v>
      </c>
      <c r="D60" s="42" t="s">
        <v>20</v>
      </c>
      <c r="E60" s="42" t="s">
        <v>20</v>
      </c>
      <c r="H60" s="27" t="s">
        <v>167</v>
      </c>
    </row>
    <row r="61" spans="1:8" ht="14.25">
      <c r="A61" s="27">
        <f t="shared" si="0"/>
        <v>60</v>
      </c>
      <c r="B61" s="51" t="s">
        <v>89</v>
      </c>
      <c r="C61" s="56">
        <v>10119</v>
      </c>
      <c r="D61" s="42" t="s">
        <v>20</v>
      </c>
      <c r="E61" s="42" t="s">
        <v>20</v>
      </c>
      <c r="H61" s="27" t="s">
        <v>167</v>
      </c>
    </row>
    <row r="62" spans="1:8" ht="14.25">
      <c r="A62" s="27">
        <f t="shared" si="0"/>
        <v>61</v>
      </c>
      <c r="B62" s="52" t="s">
        <v>90</v>
      </c>
      <c r="C62" s="53">
        <v>10086</v>
      </c>
      <c r="D62" s="59" t="s">
        <v>21</v>
      </c>
      <c r="E62" s="59" t="s">
        <v>21</v>
      </c>
      <c r="H62" s="27" t="s">
        <v>167</v>
      </c>
    </row>
    <row r="63" spans="1:8" ht="14.25">
      <c r="A63" s="27">
        <f t="shared" si="0"/>
        <v>62</v>
      </c>
      <c r="B63" s="52" t="s">
        <v>91</v>
      </c>
      <c r="C63" s="53">
        <v>10112</v>
      </c>
      <c r="D63" s="59" t="s">
        <v>21</v>
      </c>
      <c r="E63" s="59" t="s">
        <v>21</v>
      </c>
      <c r="H63" s="27" t="s">
        <v>167</v>
      </c>
    </row>
    <row r="64" spans="1:8" ht="14.25" customHeight="1">
      <c r="A64" s="27">
        <f>A52+1</f>
        <v>51</v>
      </c>
      <c r="B64" s="54" t="s">
        <v>169</v>
      </c>
      <c r="C64" s="53">
        <v>11381</v>
      </c>
      <c r="D64" s="59" t="s">
        <v>21</v>
      </c>
      <c r="E64" s="59" t="s">
        <v>21</v>
      </c>
      <c r="H64" s="27" t="s">
        <v>167</v>
      </c>
    </row>
    <row r="65" spans="1:8" ht="15.75" customHeight="1">
      <c r="A65" s="27">
        <f>A63+1</f>
        <v>63</v>
      </c>
      <c r="B65" s="54" t="s">
        <v>92</v>
      </c>
      <c r="C65" s="53">
        <v>10110</v>
      </c>
      <c r="D65" s="59" t="s">
        <v>21</v>
      </c>
      <c r="E65" s="59" t="s">
        <v>21</v>
      </c>
      <c r="H65" s="27" t="s">
        <v>167</v>
      </c>
    </row>
    <row r="66" spans="1:8" ht="14.25">
      <c r="A66" s="27">
        <f t="shared" si="0"/>
        <v>64</v>
      </c>
      <c r="B66" s="51" t="s">
        <v>93</v>
      </c>
      <c r="C66" s="50">
        <v>10087</v>
      </c>
      <c r="D66" s="42" t="s">
        <v>20</v>
      </c>
      <c r="E66" s="42" t="s">
        <v>20</v>
      </c>
      <c r="H66" s="27" t="s">
        <v>167</v>
      </c>
    </row>
    <row r="67" spans="1:8" ht="14.25">
      <c r="A67" s="27">
        <f t="shared" si="0"/>
        <v>65</v>
      </c>
      <c r="B67" s="54" t="s">
        <v>94</v>
      </c>
      <c r="C67" s="53">
        <v>10099</v>
      </c>
      <c r="D67" s="59" t="s">
        <v>21</v>
      </c>
      <c r="E67" s="59" t="s">
        <v>21</v>
      </c>
      <c r="H67" s="27" t="s">
        <v>167</v>
      </c>
    </row>
    <row r="68" spans="1:8" ht="14.25" customHeight="1">
      <c r="A68" s="27">
        <f t="shared" si="0"/>
        <v>66</v>
      </c>
      <c r="B68" s="54" t="s">
        <v>95</v>
      </c>
      <c r="C68" s="53">
        <v>10088</v>
      </c>
      <c r="D68" s="59" t="s">
        <v>21</v>
      </c>
      <c r="E68" s="59" t="s">
        <v>21</v>
      </c>
      <c r="H68" s="27" t="s">
        <v>167</v>
      </c>
    </row>
    <row r="69" spans="1:8" ht="14.25">
      <c r="A69" s="27">
        <f aca="true" t="shared" si="1" ref="A69:A83">A68+1</f>
        <v>67</v>
      </c>
      <c r="B69" s="51" t="s">
        <v>96</v>
      </c>
      <c r="C69" s="50">
        <v>10089</v>
      </c>
      <c r="D69" s="42" t="s">
        <v>20</v>
      </c>
      <c r="E69" s="42" t="s">
        <v>20</v>
      </c>
      <c r="H69" s="27" t="s">
        <v>167</v>
      </c>
    </row>
    <row r="70" spans="1:8" ht="14.25">
      <c r="A70" s="27">
        <f t="shared" si="1"/>
        <v>68</v>
      </c>
      <c r="B70" s="54" t="s">
        <v>97</v>
      </c>
      <c r="C70" s="53">
        <v>10116</v>
      </c>
      <c r="D70" s="59" t="s">
        <v>21</v>
      </c>
      <c r="E70" s="59" t="s">
        <v>21</v>
      </c>
      <c r="H70" s="27" t="s">
        <v>167</v>
      </c>
    </row>
    <row r="71" spans="1:8" ht="13.5" customHeight="1">
      <c r="A71" s="27">
        <f t="shared" si="1"/>
        <v>69</v>
      </c>
      <c r="B71" s="51" t="s">
        <v>173</v>
      </c>
      <c r="C71" s="50">
        <v>10107</v>
      </c>
      <c r="D71" s="42" t="s">
        <v>20</v>
      </c>
      <c r="E71" s="42" t="s">
        <v>20</v>
      </c>
      <c r="H71" s="27" t="s">
        <v>167</v>
      </c>
    </row>
    <row r="72" spans="1:8" ht="12.75" customHeight="1">
      <c r="A72" s="27">
        <f t="shared" si="1"/>
        <v>70</v>
      </c>
      <c r="B72" s="54" t="s">
        <v>98</v>
      </c>
      <c r="C72" s="53">
        <v>10092</v>
      </c>
      <c r="D72" s="59" t="s">
        <v>21</v>
      </c>
      <c r="E72" s="59" t="s">
        <v>21</v>
      </c>
      <c r="H72" s="27" t="s">
        <v>167</v>
      </c>
    </row>
    <row r="73" spans="1:8" ht="14.25">
      <c r="A73" s="27">
        <f t="shared" si="1"/>
        <v>71</v>
      </c>
      <c r="B73" s="51" t="s">
        <v>99</v>
      </c>
      <c r="C73" s="50">
        <v>10093</v>
      </c>
      <c r="D73" s="42" t="s">
        <v>20</v>
      </c>
      <c r="E73" s="42" t="s">
        <v>20</v>
      </c>
      <c r="H73" s="27" t="s">
        <v>167</v>
      </c>
    </row>
    <row r="74" spans="1:10" ht="15.75" customHeight="1">
      <c r="A74" s="75">
        <f t="shared" si="1"/>
        <v>72</v>
      </c>
      <c r="B74" s="54" t="s">
        <v>100</v>
      </c>
      <c r="C74" s="53">
        <v>10698</v>
      </c>
      <c r="D74" s="59" t="s">
        <v>21</v>
      </c>
      <c r="E74" s="59" t="s">
        <v>21</v>
      </c>
      <c r="H74" s="76" t="s">
        <v>168</v>
      </c>
      <c r="I74" s="76" t="s">
        <v>165</v>
      </c>
      <c r="J74" s="76"/>
    </row>
    <row r="75" spans="1:8" ht="14.25">
      <c r="A75" s="27">
        <f t="shared" si="1"/>
        <v>73</v>
      </c>
      <c r="B75" s="51" t="s">
        <v>101</v>
      </c>
      <c r="C75" s="50">
        <v>10094</v>
      </c>
      <c r="D75" s="42" t="s">
        <v>20</v>
      </c>
      <c r="E75" s="42" t="s">
        <v>20</v>
      </c>
      <c r="H75" s="27" t="s">
        <v>167</v>
      </c>
    </row>
    <row r="76" spans="1:8" ht="14.25">
      <c r="A76" s="27">
        <f t="shared" si="1"/>
        <v>74</v>
      </c>
      <c r="B76" s="51" t="s">
        <v>102</v>
      </c>
      <c r="C76" s="50">
        <v>10095</v>
      </c>
      <c r="D76" s="59" t="s">
        <v>21</v>
      </c>
      <c r="E76" s="42" t="s">
        <v>20</v>
      </c>
      <c r="H76" s="27" t="s">
        <v>167</v>
      </c>
    </row>
    <row r="77" spans="1:8" ht="12.75" customHeight="1">
      <c r="A77" s="27">
        <f t="shared" si="1"/>
        <v>75</v>
      </c>
      <c r="B77" s="51" t="s">
        <v>103</v>
      </c>
      <c r="C77" s="56">
        <v>10108</v>
      </c>
      <c r="D77" s="42" t="s">
        <v>20</v>
      </c>
      <c r="E77" s="42" t="s">
        <v>20</v>
      </c>
      <c r="H77" s="27" t="s">
        <v>167</v>
      </c>
    </row>
    <row r="78" spans="1:8" ht="13.5" customHeight="1">
      <c r="A78" s="27">
        <f t="shared" si="1"/>
        <v>76</v>
      </c>
      <c r="B78" s="54" t="s">
        <v>104</v>
      </c>
      <c r="C78" s="53">
        <v>10096</v>
      </c>
      <c r="D78" s="59" t="s">
        <v>21</v>
      </c>
      <c r="E78" s="59" t="s">
        <v>21</v>
      </c>
      <c r="H78" s="27" t="s">
        <v>167</v>
      </c>
    </row>
    <row r="79" spans="1:8" ht="14.25">
      <c r="A79" s="27">
        <f t="shared" si="1"/>
        <v>77</v>
      </c>
      <c r="B79" s="51" t="s">
        <v>105</v>
      </c>
      <c r="C79" s="74" t="s">
        <v>136</v>
      </c>
      <c r="D79" s="42" t="s">
        <v>20</v>
      </c>
      <c r="E79" s="42" t="s">
        <v>20</v>
      </c>
      <c r="H79" s="27" t="s">
        <v>167</v>
      </c>
    </row>
    <row r="80" spans="1:8" ht="14.25">
      <c r="A80" s="27">
        <f t="shared" si="1"/>
        <v>78</v>
      </c>
      <c r="B80" s="51" t="s">
        <v>106</v>
      </c>
      <c r="C80" s="50">
        <v>10097</v>
      </c>
      <c r="D80" s="42" t="s">
        <v>20</v>
      </c>
      <c r="E80" s="42" t="s">
        <v>20</v>
      </c>
      <c r="H80" s="27" t="s">
        <v>167</v>
      </c>
    </row>
    <row r="81" spans="1:8" ht="14.25">
      <c r="A81" s="27">
        <f t="shared" si="1"/>
        <v>79</v>
      </c>
      <c r="B81" s="49" t="s">
        <v>107</v>
      </c>
      <c r="C81" s="50">
        <v>10100</v>
      </c>
      <c r="D81" s="42" t="s">
        <v>20</v>
      </c>
      <c r="E81" s="42" t="s">
        <v>20</v>
      </c>
      <c r="H81" s="27" t="s">
        <v>167</v>
      </c>
    </row>
    <row r="82" spans="1:8" ht="14.25">
      <c r="A82" s="27">
        <f t="shared" si="1"/>
        <v>80</v>
      </c>
      <c r="B82" s="49" t="s">
        <v>108</v>
      </c>
      <c r="C82" s="50">
        <v>10101</v>
      </c>
      <c r="D82" s="42" t="s">
        <v>20</v>
      </c>
      <c r="E82" s="42" t="s">
        <v>20</v>
      </c>
      <c r="H82" s="27" t="s">
        <v>167</v>
      </c>
    </row>
    <row r="83" spans="1:10" ht="14.25">
      <c r="A83" s="75">
        <f t="shared" si="1"/>
        <v>81</v>
      </c>
      <c r="B83" s="51" t="s">
        <v>172</v>
      </c>
      <c r="C83" s="50">
        <v>10103</v>
      </c>
      <c r="D83" s="42" t="s">
        <v>20</v>
      </c>
      <c r="E83" s="42" t="s">
        <v>20</v>
      </c>
      <c r="H83" s="76" t="s">
        <v>168</v>
      </c>
      <c r="I83" s="76" t="s">
        <v>165</v>
      </c>
      <c r="J83" s="76"/>
    </row>
    <row r="84" spans="1:9" ht="14.25" customHeight="1">
      <c r="A84" s="27">
        <f aca="true" t="shared" si="2" ref="A84:A118">A83+1</f>
        <v>82</v>
      </c>
      <c r="B84" s="54" t="s">
        <v>109</v>
      </c>
      <c r="C84" s="55">
        <v>10124</v>
      </c>
      <c r="D84" s="59" t="s">
        <v>21</v>
      </c>
      <c r="E84" s="59" t="s">
        <v>21</v>
      </c>
      <c r="H84" s="76" t="s">
        <v>168</v>
      </c>
      <c r="I84" s="76" t="s">
        <v>165</v>
      </c>
    </row>
    <row r="85" spans="1:8" ht="14.25">
      <c r="A85" s="27">
        <f t="shared" si="2"/>
        <v>83</v>
      </c>
      <c r="B85" s="51" t="s">
        <v>110</v>
      </c>
      <c r="C85" s="50">
        <v>10105</v>
      </c>
      <c r="D85" s="42" t="s">
        <v>20</v>
      </c>
      <c r="E85" s="42" t="s">
        <v>20</v>
      </c>
      <c r="H85" s="27" t="s">
        <v>167</v>
      </c>
    </row>
    <row r="86" spans="1:8" ht="16.5" customHeight="1">
      <c r="A86" s="27">
        <f t="shared" si="2"/>
        <v>84</v>
      </c>
      <c r="B86" s="51" t="s">
        <v>111</v>
      </c>
      <c r="C86" s="56">
        <v>10123</v>
      </c>
      <c r="D86" s="42" t="s">
        <v>20</v>
      </c>
      <c r="E86" s="42" t="s">
        <v>20</v>
      </c>
      <c r="H86" s="27" t="s">
        <v>167</v>
      </c>
    </row>
    <row r="87" spans="1:8" ht="14.25">
      <c r="A87" s="27">
        <f t="shared" si="2"/>
        <v>85</v>
      </c>
      <c r="B87" s="54" t="s">
        <v>112</v>
      </c>
      <c r="C87" s="55">
        <v>10109</v>
      </c>
      <c r="D87" s="59" t="s">
        <v>21</v>
      </c>
      <c r="E87" s="59" t="s">
        <v>21</v>
      </c>
      <c r="H87" s="27" t="s">
        <v>167</v>
      </c>
    </row>
    <row r="88" spans="1:8" ht="14.25">
      <c r="A88" s="27">
        <f t="shared" si="2"/>
        <v>86</v>
      </c>
      <c r="B88" s="31" t="s">
        <v>4</v>
      </c>
      <c r="C88" s="1">
        <v>10130</v>
      </c>
      <c r="D88" s="42" t="s">
        <v>20</v>
      </c>
      <c r="E88" s="42" t="s">
        <v>20</v>
      </c>
      <c r="H88" s="27" t="s">
        <v>167</v>
      </c>
    </row>
    <row r="89" spans="1:8" ht="14.25">
      <c r="A89" s="27">
        <f t="shared" si="2"/>
        <v>87</v>
      </c>
      <c r="B89" s="54" t="s">
        <v>22</v>
      </c>
      <c r="C89" s="55">
        <v>10131</v>
      </c>
      <c r="D89" s="59" t="s">
        <v>21</v>
      </c>
      <c r="E89" s="59" t="s">
        <v>21</v>
      </c>
      <c r="H89" s="27" t="s">
        <v>167</v>
      </c>
    </row>
    <row r="90" spans="1:8" ht="14.25">
      <c r="A90" s="27">
        <f t="shared" si="2"/>
        <v>88</v>
      </c>
      <c r="B90" s="54" t="s">
        <v>23</v>
      </c>
      <c r="C90" s="55">
        <v>10132</v>
      </c>
      <c r="D90" s="59" t="s">
        <v>21</v>
      </c>
      <c r="E90" s="59" t="s">
        <v>21</v>
      </c>
      <c r="H90" s="27" t="s">
        <v>167</v>
      </c>
    </row>
    <row r="91" spans="1:8" ht="14.25">
      <c r="A91" s="27">
        <f t="shared" si="2"/>
        <v>89</v>
      </c>
      <c r="B91" s="54" t="s">
        <v>134</v>
      </c>
      <c r="C91" s="55">
        <v>10133</v>
      </c>
      <c r="D91" s="59" t="s">
        <v>21</v>
      </c>
      <c r="E91" s="59" t="s">
        <v>21</v>
      </c>
      <c r="H91" s="27" t="s">
        <v>167</v>
      </c>
    </row>
    <row r="92" spans="1:8" ht="14.25">
      <c r="A92" s="75">
        <f t="shared" si="2"/>
        <v>90</v>
      </c>
      <c r="B92" s="1" t="s">
        <v>130</v>
      </c>
      <c r="C92" s="1">
        <v>10159</v>
      </c>
      <c r="D92" s="42" t="s">
        <v>20</v>
      </c>
      <c r="E92" s="42" t="s">
        <v>20</v>
      </c>
      <c r="H92" s="76" t="s">
        <v>168</v>
      </c>
    </row>
    <row r="93" spans="1:8" ht="14.25">
      <c r="A93" s="27">
        <f t="shared" si="2"/>
        <v>91</v>
      </c>
      <c r="B93" s="1" t="s">
        <v>131</v>
      </c>
      <c r="C93" s="1">
        <v>10157</v>
      </c>
      <c r="D93" s="42" t="s">
        <v>20</v>
      </c>
      <c r="E93" s="42" t="s">
        <v>20</v>
      </c>
      <c r="H93" s="27" t="s">
        <v>167</v>
      </c>
    </row>
    <row r="94" spans="1:8" ht="14.25">
      <c r="A94" s="27">
        <f t="shared" si="2"/>
        <v>92</v>
      </c>
      <c r="B94" s="57" t="s">
        <v>132</v>
      </c>
      <c r="C94" s="57" t="s">
        <v>136</v>
      </c>
      <c r="D94" s="59" t="s">
        <v>21</v>
      </c>
      <c r="E94" s="59" t="s">
        <v>21</v>
      </c>
      <c r="H94" s="27" t="s">
        <v>167</v>
      </c>
    </row>
    <row r="95" spans="1:8" ht="14.25">
      <c r="A95" s="27">
        <f t="shared" si="2"/>
        <v>93</v>
      </c>
      <c r="B95" s="31" t="s">
        <v>133</v>
      </c>
      <c r="C95" s="1">
        <v>10158</v>
      </c>
      <c r="D95" s="42" t="s">
        <v>20</v>
      </c>
      <c r="E95" s="42" t="s">
        <v>20</v>
      </c>
      <c r="H95" s="27" t="s">
        <v>167</v>
      </c>
    </row>
    <row r="96" spans="1:8" ht="14.25">
      <c r="A96" s="27">
        <f t="shared" si="2"/>
        <v>94</v>
      </c>
      <c r="B96" s="31" t="s">
        <v>174</v>
      </c>
      <c r="C96" s="1">
        <v>10185</v>
      </c>
      <c r="D96" s="42" t="s">
        <v>20</v>
      </c>
      <c r="E96" s="42" t="s">
        <v>20</v>
      </c>
      <c r="H96" s="27" t="s">
        <v>167</v>
      </c>
    </row>
    <row r="97" spans="1:8" ht="14.25">
      <c r="A97" s="27">
        <f t="shared" si="2"/>
        <v>95</v>
      </c>
      <c r="B97" s="31" t="s">
        <v>175</v>
      </c>
      <c r="C97" s="1">
        <v>10188</v>
      </c>
      <c r="D97" s="42" t="s">
        <v>20</v>
      </c>
      <c r="E97" s="42" t="s">
        <v>20</v>
      </c>
      <c r="H97" s="27" t="s">
        <v>167</v>
      </c>
    </row>
    <row r="98" spans="1:8" ht="15" customHeight="1">
      <c r="A98" s="27">
        <f t="shared" si="2"/>
        <v>96</v>
      </c>
      <c r="B98" s="57" t="s">
        <v>113</v>
      </c>
      <c r="C98" s="57" t="s">
        <v>136</v>
      </c>
      <c r="D98" s="59" t="s">
        <v>21</v>
      </c>
      <c r="E98" s="59" t="s">
        <v>21</v>
      </c>
      <c r="H98" s="27" t="s">
        <v>167</v>
      </c>
    </row>
    <row r="99" spans="1:10" ht="18" customHeight="1">
      <c r="A99" s="75">
        <f t="shared" si="2"/>
        <v>97</v>
      </c>
      <c r="B99" s="57" t="s">
        <v>114</v>
      </c>
      <c r="C99" s="57" t="s">
        <v>136</v>
      </c>
      <c r="D99" s="59" t="s">
        <v>21</v>
      </c>
      <c r="E99" s="59" t="s">
        <v>21</v>
      </c>
      <c r="H99" s="76" t="s">
        <v>168</v>
      </c>
      <c r="I99" s="76" t="s">
        <v>165</v>
      </c>
      <c r="J99" s="76"/>
    </row>
    <row r="100" spans="1:10" ht="14.25">
      <c r="A100" s="75">
        <f t="shared" si="2"/>
        <v>98</v>
      </c>
      <c r="B100" s="57" t="s">
        <v>115</v>
      </c>
      <c r="C100" s="57" t="s">
        <v>136</v>
      </c>
      <c r="D100" s="59" t="s">
        <v>21</v>
      </c>
      <c r="E100" s="59" t="s">
        <v>21</v>
      </c>
      <c r="H100" s="76" t="s">
        <v>168</v>
      </c>
      <c r="I100" s="115" t="s">
        <v>165</v>
      </c>
      <c r="J100" s="76"/>
    </row>
    <row r="101" spans="1:9" ht="13.5" customHeight="1">
      <c r="A101" s="26">
        <f t="shared" si="2"/>
        <v>99</v>
      </c>
      <c r="B101" s="58" t="s">
        <v>116</v>
      </c>
      <c r="C101" s="57" t="s">
        <v>136</v>
      </c>
      <c r="D101" s="59" t="s">
        <v>21</v>
      </c>
      <c r="E101" s="59" t="s">
        <v>21</v>
      </c>
      <c r="H101" s="27" t="s">
        <v>167</v>
      </c>
      <c r="I101" s="32"/>
    </row>
    <row r="102" spans="1:9" ht="14.25">
      <c r="A102" s="27">
        <f t="shared" si="2"/>
        <v>100</v>
      </c>
      <c r="B102" s="1" t="s">
        <v>117</v>
      </c>
      <c r="C102" s="1" t="s">
        <v>136</v>
      </c>
      <c r="D102" s="42" t="s">
        <v>20</v>
      </c>
      <c r="E102" s="42" t="s">
        <v>20</v>
      </c>
      <c r="H102" s="27" t="s">
        <v>167</v>
      </c>
      <c r="I102" s="32"/>
    </row>
    <row r="103" spans="1:9" ht="13.5" customHeight="1">
      <c r="A103" s="27">
        <f t="shared" si="2"/>
        <v>101</v>
      </c>
      <c r="B103" s="57" t="s">
        <v>118</v>
      </c>
      <c r="C103" s="57" t="s">
        <v>136</v>
      </c>
      <c r="D103" s="59" t="s">
        <v>21</v>
      </c>
      <c r="E103" s="59" t="s">
        <v>21</v>
      </c>
      <c r="H103" s="27" t="s">
        <v>167</v>
      </c>
      <c r="I103" s="32"/>
    </row>
    <row r="104" spans="1:10" ht="15.75" customHeight="1">
      <c r="A104" s="75">
        <f t="shared" si="2"/>
        <v>102</v>
      </c>
      <c r="B104" s="57" t="s">
        <v>119</v>
      </c>
      <c r="C104" s="57">
        <v>10145</v>
      </c>
      <c r="D104" s="59" t="s">
        <v>21</v>
      </c>
      <c r="E104" s="59" t="s">
        <v>21</v>
      </c>
      <c r="H104" s="76" t="s">
        <v>168</v>
      </c>
      <c r="I104" s="76" t="s">
        <v>165</v>
      </c>
      <c r="J104" s="76"/>
    </row>
    <row r="105" spans="1:10" ht="15.75" customHeight="1">
      <c r="A105" s="75">
        <f t="shared" si="2"/>
        <v>103</v>
      </c>
      <c r="B105" s="57" t="s">
        <v>120</v>
      </c>
      <c r="C105" s="57">
        <v>10139</v>
      </c>
      <c r="D105" s="59" t="s">
        <v>21</v>
      </c>
      <c r="E105" s="59" t="s">
        <v>21</v>
      </c>
      <c r="H105" s="76" t="s">
        <v>168</v>
      </c>
      <c r="I105" s="76" t="s">
        <v>165</v>
      </c>
      <c r="J105" s="76"/>
    </row>
    <row r="106" spans="1:9" ht="14.25" customHeight="1">
      <c r="A106" s="27">
        <f t="shared" si="2"/>
        <v>104</v>
      </c>
      <c r="B106" s="57" t="s">
        <v>121</v>
      </c>
      <c r="C106" s="57" t="s">
        <v>136</v>
      </c>
      <c r="D106" s="59" t="s">
        <v>21</v>
      </c>
      <c r="E106" s="59" t="s">
        <v>21</v>
      </c>
      <c r="H106" s="27" t="s">
        <v>167</v>
      </c>
      <c r="I106" s="32"/>
    </row>
    <row r="107" spans="1:9" ht="14.25">
      <c r="A107" s="27">
        <f t="shared" si="2"/>
        <v>105</v>
      </c>
      <c r="B107" s="57" t="s">
        <v>122</v>
      </c>
      <c r="C107" s="57" t="s">
        <v>136</v>
      </c>
      <c r="D107" s="59" t="s">
        <v>21</v>
      </c>
      <c r="E107" s="59" t="s">
        <v>21</v>
      </c>
      <c r="H107" s="27" t="s">
        <v>167</v>
      </c>
      <c r="I107" s="32"/>
    </row>
    <row r="108" spans="1:9" ht="14.25">
      <c r="A108" s="27">
        <f t="shared" si="2"/>
        <v>106</v>
      </c>
      <c r="B108" s="57" t="s">
        <v>123</v>
      </c>
      <c r="C108" s="57" t="s">
        <v>136</v>
      </c>
      <c r="D108" s="59" t="s">
        <v>21</v>
      </c>
      <c r="E108" s="59" t="s">
        <v>21</v>
      </c>
      <c r="H108" s="27" t="s">
        <v>167</v>
      </c>
      <c r="I108" s="32"/>
    </row>
    <row r="109" spans="1:9" ht="14.25">
      <c r="A109" s="27">
        <f t="shared" si="2"/>
        <v>107</v>
      </c>
      <c r="B109" s="31" t="s">
        <v>37</v>
      </c>
      <c r="C109" s="1">
        <v>11174</v>
      </c>
      <c r="D109" s="59" t="s">
        <v>21</v>
      </c>
      <c r="E109" s="42" t="s">
        <v>20</v>
      </c>
      <c r="H109" s="27" t="s">
        <v>167</v>
      </c>
      <c r="I109" s="32"/>
    </row>
    <row r="110" spans="1:9" ht="14.25">
      <c r="A110" s="75">
        <f t="shared" si="2"/>
        <v>108</v>
      </c>
      <c r="B110" s="57" t="s">
        <v>179</v>
      </c>
      <c r="C110" s="57">
        <v>11513</v>
      </c>
      <c r="D110" s="59" t="s">
        <v>21</v>
      </c>
      <c r="E110" s="59" t="s">
        <v>21</v>
      </c>
      <c r="H110" s="76" t="s">
        <v>168</v>
      </c>
      <c r="I110" s="76" t="s">
        <v>165</v>
      </c>
    </row>
    <row r="111" spans="1:9" ht="12" customHeight="1">
      <c r="A111" s="27">
        <f t="shared" si="2"/>
        <v>109</v>
      </c>
      <c r="B111" s="57" t="s">
        <v>124</v>
      </c>
      <c r="C111" s="57" t="s">
        <v>136</v>
      </c>
      <c r="D111" s="59" t="s">
        <v>21</v>
      </c>
      <c r="E111" s="59" t="s">
        <v>21</v>
      </c>
      <c r="H111" s="27" t="s">
        <v>167</v>
      </c>
      <c r="I111" s="32"/>
    </row>
    <row r="112" spans="1:9" ht="14.25">
      <c r="A112" s="27">
        <f t="shared" si="2"/>
        <v>110</v>
      </c>
      <c r="B112" s="1" t="s">
        <v>125</v>
      </c>
      <c r="C112" s="1" t="s">
        <v>136</v>
      </c>
      <c r="D112" s="59" t="s">
        <v>21</v>
      </c>
      <c r="E112" s="42" t="s">
        <v>20</v>
      </c>
      <c r="H112" s="27" t="s">
        <v>167</v>
      </c>
      <c r="I112" s="32"/>
    </row>
    <row r="113" spans="1:9" ht="13.5" customHeight="1">
      <c r="A113" s="27">
        <f t="shared" si="2"/>
        <v>111</v>
      </c>
      <c r="B113" s="57" t="s">
        <v>126</v>
      </c>
      <c r="C113" s="57" t="s">
        <v>136</v>
      </c>
      <c r="D113" s="59" t="s">
        <v>21</v>
      </c>
      <c r="E113" s="59" t="s">
        <v>21</v>
      </c>
      <c r="H113" s="27" t="s">
        <v>167</v>
      </c>
      <c r="I113" s="32"/>
    </row>
    <row r="114" spans="1:10" ht="14.25">
      <c r="A114" s="75">
        <f t="shared" si="2"/>
        <v>112</v>
      </c>
      <c r="B114" s="57" t="s">
        <v>137</v>
      </c>
      <c r="C114" s="57" t="s">
        <v>136</v>
      </c>
      <c r="D114" s="59" t="s">
        <v>21</v>
      </c>
      <c r="E114" s="59" t="s">
        <v>21</v>
      </c>
      <c r="H114" s="76" t="s">
        <v>168</v>
      </c>
      <c r="I114" s="115" t="s">
        <v>165</v>
      </c>
      <c r="J114" s="76"/>
    </row>
    <row r="115" spans="1:10" ht="13.5" customHeight="1">
      <c r="A115" s="75">
        <f t="shared" si="2"/>
        <v>113</v>
      </c>
      <c r="B115" s="57" t="s">
        <v>127</v>
      </c>
      <c r="C115" s="57">
        <v>10142</v>
      </c>
      <c r="D115" s="59" t="s">
        <v>21</v>
      </c>
      <c r="E115" s="59" t="s">
        <v>21</v>
      </c>
      <c r="H115" s="76" t="s">
        <v>168</v>
      </c>
      <c r="I115" s="76" t="s">
        <v>165</v>
      </c>
      <c r="J115" s="76"/>
    </row>
    <row r="116" spans="1:10" ht="14.25">
      <c r="A116" s="75">
        <f t="shared" si="2"/>
        <v>114</v>
      </c>
      <c r="B116" s="57" t="s">
        <v>128</v>
      </c>
      <c r="C116" s="57">
        <v>10148</v>
      </c>
      <c r="D116" s="59" t="s">
        <v>21</v>
      </c>
      <c r="E116" s="59" t="s">
        <v>21</v>
      </c>
      <c r="H116" s="76" t="s">
        <v>168</v>
      </c>
      <c r="I116" s="76" t="s">
        <v>165</v>
      </c>
      <c r="J116" s="76"/>
    </row>
    <row r="117" spans="1:9" ht="14.25">
      <c r="A117" s="27">
        <f t="shared" si="2"/>
        <v>115</v>
      </c>
      <c r="B117" s="57" t="s">
        <v>129</v>
      </c>
      <c r="C117" s="57" t="s">
        <v>136</v>
      </c>
      <c r="D117" s="59" t="s">
        <v>21</v>
      </c>
      <c r="E117" s="59" t="s">
        <v>21</v>
      </c>
      <c r="H117" s="27" t="s">
        <v>167</v>
      </c>
      <c r="I117" s="32"/>
    </row>
    <row r="118" spans="1:8" ht="14.25">
      <c r="A118" s="27">
        <f t="shared" si="2"/>
        <v>116</v>
      </c>
      <c r="B118" s="31" t="s">
        <v>135</v>
      </c>
      <c r="C118" s="1">
        <v>10044</v>
      </c>
      <c r="D118" s="59" t="s">
        <v>21</v>
      </c>
      <c r="E118" s="42" t="s">
        <v>20</v>
      </c>
      <c r="H118" s="76" t="s">
        <v>168</v>
      </c>
    </row>
    <row r="119" spans="1:8" ht="14.25">
      <c r="A119" s="27">
        <f>A118+1</f>
        <v>117</v>
      </c>
      <c r="B119" s="31" t="s">
        <v>30</v>
      </c>
      <c r="C119" s="1">
        <v>10045</v>
      </c>
      <c r="D119" s="59" t="s">
        <v>21</v>
      </c>
      <c r="E119" s="42" t="s">
        <v>20</v>
      </c>
      <c r="H119" s="27" t="s">
        <v>167</v>
      </c>
    </row>
    <row r="120" spans="1:8" ht="14.25">
      <c r="A120" s="27">
        <f>A119+1</f>
        <v>118</v>
      </c>
      <c r="B120" s="31" t="s">
        <v>31</v>
      </c>
      <c r="C120" s="1">
        <v>10055</v>
      </c>
      <c r="D120" s="42" t="s">
        <v>20</v>
      </c>
      <c r="E120" s="42" t="s">
        <v>20</v>
      </c>
      <c r="H120" s="27" t="s">
        <v>167</v>
      </c>
    </row>
    <row r="121" spans="1:8" ht="14.25">
      <c r="A121" s="27">
        <f>A120+1</f>
        <v>119</v>
      </c>
      <c r="B121" s="57" t="s">
        <v>28</v>
      </c>
      <c r="C121" s="57">
        <v>10064</v>
      </c>
      <c r="D121" s="59" t="s">
        <v>21</v>
      </c>
      <c r="E121" s="59" t="s">
        <v>21</v>
      </c>
      <c r="H121" s="27" t="s">
        <v>167</v>
      </c>
    </row>
    <row r="122" spans="1:8" ht="14.25">
      <c r="A122" s="27">
        <f>A121+1</f>
        <v>120</v>
      </c>
      <c r="B122" s="57" t="s">
        <v>32</v>
      </c>
      <c r="C122" s="57">
        <v>10131</v>
      </c>
      <c r="D122" s="59" t="s">
        <v>21</v>
      </c>
      <c r="E122" s="59" t="s">
        <v>21</v>
      </c>
      <c r="H122" s="27" t="s">
        <v>167</v>
      </c>
    </row>
    <row r="123" spans="1:8" ht="14.25">
      <c r="A123" s="27">
        <f>A122+1</f>
        <v>121</v>
      </c>
      <c r="B123" s="31" t="s">
        <v>33</v>
      </c>
      <c r="C123" s="1">
        <v>10103</v>
      </c>
      <c r="D123" s="42" t="s">
        <v>20</v>
      </c>
      <c r="E123" s="42" t="s">
        <v>20</v>
      </c>
      <c r="H123" s="76" t="s">
        <v>168</v>
      </c>
    </row>
  </sheetData>
  <sheetProtection/>
  <autoFilter ref="A1:I125"/>
  <printOptions/>
  <pageMargins left="0.47" right="0.75" top="0.48" bottom="0.58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>
    <tabColor rgb="FFCCFFFF"/>
  </sheetPr>
  <dimension ref="A1:R41"/>
  <sheetViews>
    <sheetView defaultGridColor="0" zoomScale="75" zoomScaleNormal="75" zoomScaleSheetLayoutView="40" zoomScalePageLayoutView="0" colorId="22" workbookViewId="0" topLeftCell="A1">
      <selection activeCell="B6" sqref="B6"/>
    </sheetView>
  </sheetViews>
  <sheetFormatPr defaultColWidth="14.7109375" defaultRowHeight="12.75"/>
  <cols>
    <col min="1" max="1" width="29.57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0.8515625" style="2" customWidth="1"/>
    <col min="7" max="7" width="17.42187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18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</row>
    <row r="3" spans="2:18" ht="18" customHeight="1">
      <c r="B3" s="3" t="s">
        <v>192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</row>
    <row r="5" spans="1:18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0" t="s">
        <v>16</v>
      </c>
      <c r="F5" s="183" t="s">
        <v>195</v>
      </c>
      <c r="G5" s="183"/>
      <c r="H5" s="184"/>
      <c r="I5" s="11"/>
      <c r="R5" s="70" t="s">
        <v>152</v>
      </c>
    </row>
    <row r="6" spans="1:18" ht="25.5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01"/>
      <c r="F6" s="185"/>
      <c r="G6" s="185"/>
      <c r="H6" s="186"/>
      <c r="I6" s="11"/>
      <c r="J6" s="12"/>
      <c r="R6" s="70" t="s">
        <v>155</v>
      </c>
    </row>
    <row r="7" spans="1:18" ht="26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02"/>
      <c r="F7" s="187"/>
      <c r="G7" s="187"/>
      <c r="H7" s="188"/>
      <c r="R7" s="70" t="s">
        <v>156</v>
      </c>
    </row>
    <row r="8" spans="2:18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">
        <v>198</v>
      </c>
      <c r="R8" s="70" t="s">
        <v>157</v>
      </c>
    </row>
    <row r="9" spans="1:18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</row>
    <row r="10" ht="10.5" customHeight="1" thickBot="1" thickTop="1">
      <c r="R10" s="70" t="s">
        <v>159</v>
      </c>
    </row>
    <row r="11" spans="1:18" ht="21.75" customHeight="1" thickTop="1">
      <c r="A11" s="96"/>
      <c r="B11" s="96"/>
      <c r="C11" s="96"/>
      <c r="D11" s="97"/>
      <c r="E11" s="97"/>
      <c r="F11" s="97"/>
      <c r="G11" s="154" t="s">
        <v>181</v>
      </c>
      <c r="H11" s="154" t="s">
        <v>185</v>
      </c>
      <c r="I11" s="97"/>
      <c r="R11" s="70" t="s">
        <v>151</v>
      </c>
    </row>
    <row r="12" spans="1:18" ht="50.25" customHeight="1" thickBot="1">
      <c r="A12" s="133" t="s">
        <v>0</v>
      </c>
      <c r="B12" s="133" t="s">
        <v>26</v>
      </c>
      <c r="C12" s="132" t="s">
        <v>18</v>
      </c>
      <c r="D12" s="133" t="s">
        <v>187</v>
      </c>
      <c r="E12" s="133" t="s">
        <v>188</v>
      </c>
      <c r="F12" s="133" t="s">
        <v>189</v>
      </c>
      <c r="G12" s="155" t="s">
        <v>184</v>
      </c>
      <c r="H12" s="155" t="s">
        <v>186</v>
      </c>
      <c r="I12" s="133" t="s">
        <v>190</v>
      </c>
      <c r="R12" s="70" t="s">
        <v>160</v>
      </c>
    </row>
    <row r="13" spans="1:18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</row>
    <row r="14" spans="1:18" ht="16.5" thickTop="1">
      <c r="A14" s="98" t="s">
        <v>10</v>
      </c>
      <c r="B14" s="99"/>
      <c r="C14" s="100"/>
      <c r="D14" s="100"/>
      <c r="E14" s="101"/>
      <c r="F14" s="101"/>
      <c r="G14" s="101"/>
      <c r="H14" s="102" t="s">
        <v>3</v>
      </c>
      <c r="I14" s="141" t="s">
        <v>11</v>
      </c>
      <c r="R14" s="70"/>
    </row>
    <row r="15" spans="1:9" ht="15.75">
      <c r="A15" s="103"/>
      <c r="B15" s="104"/>
      <c r="C15" s="104"/>
      <c r="D15" s="104"/>
      <c r="E15" s="105"/>
      <c r="F15" s="143"/>
      <c r="G15" s="143"/>
      <c r="H15" s="106"/>
      <c r="I15" s="142" t="s">
        <v>12</v>
      </c>
    </row>
    <row r="16" spans="1:9" ht="15.75">
      <c r="A16" s="103"/>
      <c r="B16" s="104"/>
      <c r="C16" s="104"/>
      <c r="D16" s="104"/>
      <c r="E16" s="105"/>
      <c r="F16" s="105"/>
      <c r="G16" s="105"/>
      <c r="H16" s="106"/>
      <c r="I16" s="111" t="s">
        <v>13</v>
      </c>
    </row>
    <row r="17" spans="1:9" ht="16.5" thickBot="1">
      <c r="A17" s="107"/>
      <c r="B17" s="108"/>
      <c r="C17" s="108"/>
      <c r="D17" s="108"/>
      <c r="E17" s="109"/>
      <c r="F17" s="109"/>
      <c r="G17" s="109"/>
      <c r="H17" s="110"/>
      <c r="I17" s="112" t="s">
        <v>14</v>
      </c>
    </row>
    <row r="18" spans="1:9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</row>
    <row r="19" spans="1:9" ht="16.5" thickTop="1">
      <c r="A19" s="98" t="s">
        <v>10</v>
      </c>
      <c r="B19" s="99"/>
      <c r="C19" s="100"/>
      <c r="D19" s="100"/>
      <c r="E19" s="101"/>
      <c r="F19" s="101"/>
      <c r="G19" s="101"/>
      <c r="H19" s="102" t="s">
        <v>3</v>
      </c>
      <c r="I19" s="141" t="s">
        <v>11</v>
      </c>
    </row>
    <row r="20" spans="1:9" ht="15.75">
      <c r="A20" s="103"/>
      <c r="B20" s="104"/>
      <c r="C20" s="104"/>
      <c r="D20" s="104"/>
      <c r="E20" s="105"/>
      <c r="F20" s="143"/>
      <c r="G20" s="143"/>
      <c r="H20" s="106"/>
      <c r="I20" s="142" t="s">
        <v>12</v>
      </c>
    </row>
    <row r="21" spans="1:9" ht="15.75">
      <c r="A21" s="103"/>
      <c r="B21" s="104"/>
      <c r="C21" s="104"/>
      <c r="D21" s="104"/>
      <c r="E21" s="105"/>
      <c r="F21" s="105"/>
      <c r="G21" s="105"/>
      <c r="H21" s="106"/>
      <c r="I21" s="111" t="s">
        <v>13</v>
      </c>
    </row>
    <row r="22" spans="1:9" ht="16.5" thickBot="1">
      <c r="A22" s="107"/>
      <c r="B22" s="108"/>
      <c r="C22" s="108"/>
      <c r="D22" s="108"/>
      <c r="E22" s="109"/>
      <c r="F22" s="109"/>
      <c r="G22" s="109"/>
      <c r="H22" s="110"/>
      <c r="I22" s="112" t="s">
        <v>14</v>
      </c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98" t="s">
        <v>10</v>
      </c>
      <c r="B24" s="99"/>
      <c r="C24" s="100"/>
      <c r="D24" s="100"/>
      <c r="E24" s="101"/>
      <c r="F24" s="101"/>
      <c r="G24" s="101"/>
      <c r="H24" s="102" t="s">
        <v>3</v>
      </c>
      <c r="I24" s="141" t="s">
        <v>11</v>
      </c>
    </row>
    <row r="25" spans="1:9" ht="15.75">
      <c r="A25" s="103"/>
      <c r="B25" s="104"/>
      <c r="C25" s="104"/>
      <c r="D25" s="104"/>
      <c r="E25" s="105"/>
      <c r="F25" s="143"/>
      <c r="G25" s="143"/>
      <c r="H25" s="106"/>
      <c r="I25" s="142" t="s">
        <v>12</v>
      </c>
    </row>
    <row r="26" spans="1:9" ht="15.75">
      <c r="A26" s="103"/>
      <c r="B26" s="104"/>
      <c r="C26" s="104"/>
      <c r="D26" s="104"/>
      <c r="E26" s="105"/>
      <c r="F26" s="105"/>
      <c r="G26" s="105"/>
      <c r="H26" s="106"/>
      <c r="I26" s="111" t="s">
        <v>13</v>
      </c>
    </row>
    <row r="27" spans="1:9" ht="16.5" thickBot="1">
      <c r="A27" s="107"/>
      <c r="B27" s="108"/>
      <c r="C27" s="108"/>
      <c r="D27" s="108"/>
      <c r="E27" s="109"/>
      <c r="F27" s="109"/>
      <c r="G27" s="109"/>
      <c r="H27" s="110"/>
      <c r="I27" s="112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98" t="s">
        <v>10</v>
      </c>
      <c r="B29" s="99"/>
      <c r="C29" s="100"/>
      <c r="D29" s="100"/>
      <c r="E29" s="101"/>
      <c r="F29" s="101"/>
      <c r="G29" s="101"/>
      <c r="H29" s="102" t="s">
        <v>3</v>
      </c>
      <c r="I29" s="141" t="s">
        <v>11</v>
      </c>
    </row>
    <row r="30" spans="1:9" ht="15.75">
      <c r="A30" s="103"/>
      <c r="B30" s="104"/>
      <c r="C30" s="104"/>
      <c r="D30" s="104"/>
      <c r="E30" s="105"/>
      <c r="F30" s="143"/>
      <c r="G30" s="143"/>
      <c r="H30" s="106"/>
      <c r="I30" s="142" t="s">
        <v>12</v>
      </c>
    </row>
    <row r="31" spans="1:9" ht="15.75" customHeight="1">
      <c r="A31" s="103"/>
      <c r="B31" s="104"/>
      <c r="C31" s="104"/>
      <c r="D31" s="104"/>
      <c r="E31" s="105"/>
      <c r="F31" s="105"/>
      <c r="G31" s="105"/>
      <c r="H31" s="106"/>
      <c r="I31" s="111" t="s">
        <v>13</v>
      </c>
    </row>
    <row r="32" spans="1:9" ht="16.5" thickBot="1">
      <c r="A32" s="107"/>
      <c r="B32" s="108"/>
      <c r="C32" s="108"/>
      <c r="D32" s="108"/>
      <c r="E32" s="109"/>
      <c r="F32" s="109"/>
      <c r="G32" s="109"/>
      <c r="H32" s="110"/>
      <c r="I32" s="112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98" t="s">
        <v>10</v>
      </c>
      <c r="B34" s="99"/>
      <c r="C34" s="100"/>
      <c r="D34" s="100"/>
      <c r="E34" s="101"/>
      <c r="F34" s="101"/>
      <c r="G34" s="101"/>
      <c r="H34" s="102" t="s">
        <v>3</v>
      </c>
      <c r="I34" s="141" t="s">
        <v>11</v>
      </c>
    </row>
    <row r="35" spans="1:9" ht="15.75" customHeight="1">
      <c r="A35" s="103"/>
      <c r="B35" s="104"/>
      <c r="C35" s="104"/>
      <c r="D35" s="104"/>
      <c r="E35" s="105"/>
      <c r="F35" s="143"/>
      <c r="G35" s="143"/>
      <c r="H35" s="106"/>
      <c r="I35" s="142" t="s">
        <v>12</v>
      </c>
    </row>
    <row r="36" spans="1:9" ht="15.75" customHeight="1">
      <c r="A36" s="103"/>
      <c r="B36" s="104"/>
      <c r="C36" s="104"/>
      <c r="D36" s="104"/>
      <c r="E36" s="105"/>
      <c r="F36" s="105"/>
      <c r="G36" s="105"/>
      <c r="H36" s="106"/>
      <c r="I36" s="111" t="s">
        <v>13</v>
      </c>
    </row>
    <row r="37" spans="1:9" ht="17.25" customHeight="1" thickBot="1">
      <c r="A37" s="107"/>
      <c r="B37" s="108"/>
      <c r="C37" s="108"/>
      <c r="D37" s="108"/>
      <c r="E37" s="109"/>
      <c r="F37" s="109"/>
      <c r="G37" s="109"/>
      <c r="H37" s="110"/>
      <c r="I37" s="112" t="s">
        <v>14</v>
      </c>
    </row>
    <row r="38" spans="1:9" ht="41.25" customHeight="1" thickBot="1" thickTop="1">
      <c r="A38" s="45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{a9fb9a10-25fc-46c7-aa7d-4a0b09b439bd}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fb9a10-25fc-46c7-aa7d-4a0b09b439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 transitionEvaluation="1">
    <tabColor indexed="47"/>
  </sheetPr>
  <dimension ref="A1:T41"/>
  <sheetViews>
    <sheetView defaultGridColor="0" zoomScale="75" zoomScaleNormal="75" zoomScaleSheetLayoutView="40" zoomScalePageLayoutView="0" colorId="22" workbookViewId="0" topLeftCell="A1">
      <selection activeCell="A46" sqref="A46"/>
    </sheetView>
  </sheetViews>
  <sheetFormatPr defaultColWidth="14.7109375" defaultRowHeight="12.75"/>
  <cols>
    <col min="1" max="1" width="29.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851562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20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  <c r="T2" s="27"/>
    </row>
    <row r="3" spans="2:20" ht="18" customHeight="1">
      <c r="B3" s="3" t="s">
        <v>193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  <c r="T3"/>
    </row>
    <row r="4" spans="1:20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  <c r="T4" s="27"/>
    </row>
    <row r="5" spans="1:20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9" t="s">
        <v>16</v>
      </c>
      <c r="F5" s="203" t="s">
        <v>196</v>
      </c>
      <c r="G5" s="203"/>
      <c r="H5" s="204"/>
      <c r="I5" s="11"/>
      <c r="R5" s="70" t="s">
        <v>152</v>
      </c>
      <c r="T5"/>
    </row>
    <row r="6" spans="1:20" ht="25.5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10"/>
      <c r="F6" s="205"/>
      <c r="G6" s="205"/>
      <c r="H6" s="206"/>
      <c r="I6" s="11"/>
      <c r="J6" s="12"/>
      <c r="R6" s="70" t="s">
        <v>155</v>
      </c>
      <c r="T6" s="27"/>
    </row>
    <row r="7" spans="1:20" ht="26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11"/>
      <c r="F7" s="207"/>
      <c r="G7" s="207"/>
      <c r="H7" s="208"/>
      <c r="R7" s="70" t="s">
        <v>156</v>
      </c>
      <c r="T7"/>
    </row>
    <row r="8" spans="2:20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tr">
        <f>'Summer Term Claim'!I8</f>
        <v>Financial Year 2018-19 </v>
      </c>
      <c r="R8" s="70" t="s">
        <v>157</v>
      </c>
      <c r="T8" s="27"/>
    </row>
    <row r="9" spans="1:20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  <c r="T9"/>
    </row>
    <row r="10" spans="18:20" ht="10.5" customHeight="1" thickBot="1" thickTop="1">
      <c r="R10" s="70" t="s">
        <v>159</v>
      </c>
      <c r="T10" s="27"/>
    </row>
    <row r="11" spans="1:20" ht="24" customHeight="1" thickTop="1">
      <c r="A11" s="60"/>
      <c r="B11" s="60"/>
      <c r="C11" s="60"/>
      <c r="D11" s="71"/>
      <c r="E11" s="71"/>
      <c r="F11" s="71"/>
      <c r="G11" s="154" t="s">
        <v>181</v>
      </c>
      <c r="H11" s="154" t="s">
        <v>185</v>
      </c>
      <c r="I11" s="71"/>
      <c r="R11" s="70" t="s">
        <v>151</v>
      </c>
      <c r="T11"/>
    </row>
    <row r="12" spans="1:20" ht="47.25" customHeight="1" thickBot="1">
      <c r="A12" s="136" t="s">
        <v>0</v>
      </c>
      <c r="B12" s="136" t="s">
        <v>26</v>
      </c>
      <c r="C12" s="136" t="s">
        <v>18</v>
      </c>
      <c r="D12" s="136" t="s">
        <v>187</v>
      </c>
      <c r="E12" s="136" t="s">
        <v>188</v>
      </c>
      <c r="F12" s="136" t="s">
        <v>189</v>
      </c>
      <c r="G12" s="155" t="s">
        <v>184</v>
      </c>
      <c r="H12" s="155" t="s">
        <v>186</v>
      </c>
      <c r="I12" s="136" t="s">
        <v>190</v>
      </c>
      <c r="R12" s="70" t="s">
        <v>160</v>
      </c>
      <c r="T12" s="27"/>
    </row>
    <row r="13" spans="1:20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  <c r="T13"/>
    </row>
    <row r="14" spans="1:20" ht="16.5" thickTop="1">
      <c r="A14" s="15" t="s">
        <v>10</v>
      </c>
      <c r="B14" s="16"/>
      <c r="C14" s="17"/>
      <c r="D14" s="17"/>
      <c r="E14" s="28"/>
      <c r="F14" s="28"/>
      <c r="G14" s="28"/>
      <c r="H14" s="34" t="s">
        <v>3</v>
      </c>
      <c r="I14" s="144" t="s">
        <v>11</v>
      </c>
      <c r="R14" s="70"/>
      <c r="T14" s="27"/>
    </row>
    <row r="15" spans="1:20" ht="15.75">
      <c r="A15" s="18"/>
      <c r="B15" s="19"/>
      <c r="C15" s="19"/>
      <c r="D15" s="19"/>
      <c r="E15" s="29"/>
      <c r="F15" s="146"/>
      <c r="G15" s="146"/>
      <c r="H15" s="35"/>
      <c r="I15" s="145" t="s">
        <v>12</v>
      </c>
      <c r="T15"/>
    </row>
    <row r="16" spans="1:20" ht="15.75">
      <c r="A16" s="18"/>
      <c r="B16" s="19"/>
      <c r="C16" s="19"/>
      <c r="D16" s="19"/>
      <c r="E16" s="29"/>
      <c r="F16" s="29"/>
      <c r="G16" s="29"/>
      <c r="H16" s="35"/>
      <c r="I16" s="20" t="s">
        <v>13</v>
      </c>
      <c r="T16" s="27"/>
    </row>
    <row r="17" spans="1:20" ht="16.5" thickBot="1">
      <c r="A17" s="21"/>
      <c r="B17" s="22"/>
      <c r="C17" s="22"/>
      <c r="D17" s="22"/>
      <c r="E17" s="30"/>
      <c r="F17" s="30"/>
      <c r="G17" s="30"/>
      <c r="H17" s="36"/>
      <c r="I17" s="23" t="s">
        <v>14</v>
      </c>
      <c r="T17"/>
    </row>
    <row r="18" spans="1:20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  <c r="T18" s="27"/>
    </row>
    <row r="19" spans="1:20" ht="16.5" thickTop="1">
      <c r="A19" s="15" t="s">
        <v>10</v>
      </c>
      <c r="B19" s="16"/>
      <c r="C19" s="17"/>
      <c r="D19" s="17"/>
      <c r="E19" s="28"/>
      <c r="F19" s="28"/>
      <c r="G19" s="28"/>
      <c r="H19" s="34" t="s">
        <v>3</v>
      </c>
      <c r="I19" s="144" t="s">
        <v>11</v>
      </c>
      <c r="T19"/>
    </row>
    <row r="20" spans="1:20" ht="15.75">
      <c r="A20" s="18"/>
      <c r="B20" s="19"/>
      <c r="C20" s="19"/>
      <c r="D20" s="19"/>
      <c r="E20" s="29"/>
      <c r="F20" s="146"/>
      <c r="G20" s="146"/>
      <c r="H20" s="35"/>
      <c r="I20" s="145" t="s">
        <v>12</v>
      </c>
      <c r="T20" s="27"/>
    </row>
    <row r="21" spans="1:20" ht="15.75">
      <c r="A21" s="18"/>
      <c r="B21" s="19"/>
      <c r="C21" s="19"/>
      <c r="D21" s="19"/>
      <c r="E21" s="29"/>
      <c r="F21" s="29"/>
      <c r="G21" s="29"/>
      <c r="H21" s="35"/>
      <c r="I21" s="20" t="s">
        <v>13</v>
      </c>
      <c r="T21"/>
    </row>
    <row r="22" spans="1:20" ht="16.5" thickBot="1">
      <c r="A22" s="21"/>
      <c r="B22" s="22"/>
      <c r="C22" s="22"/>
      <c r="D22" s="22"/>
      <c r="E22" s="30"/>
      <c r="F22" s="30"/>
      <c r="G22" s="30"/>
      <c r="H22" s="36"/>
      <c r="I22" s="23" t="s">
        <v>14</v>
      </c>
      <c r="T22" s="27"/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15" t="s">
        <v>10</v>
      </c>
      <c r="B24" s="16"/>
      <c r="C24" s="17"/>
      <c r="D24" s="17"/>
      <c r="E24" s="28"/>
      <c r="F24" s="28"/>
      <c r="G24" s="28"/>
      <c r="H24" s="34" t="s">
        <v>3</v>
      </c>
      <c r="I24" s="144" t="s">
        <v>11</v>
      </c>
    </row>
    <row r="25" spans="1:9" ht="15.75">
      <c r="A25" s="18"/>
      <c r="B25" s="19"/>
      <c r="C25" s="19"/>
      <c r="D25" s="19"/>
      <c r="E25" s="29"/>
      <c r="F25" s="146"/>
      <c r="G25" s="146"/>
      <c r="H25" s="35"/>
      <c r="I25" s="145" t="s">
        <v>12</v>
      </c>
    </row>
    <row r="26" spans="1:9" ht="15.75">
      <c r="A26" s="18"/>
      <c r="B26" s="19"/>
      <c r="C26" s="19"/>
      <c r="D26" s="19"/>
      <c r="E26" s="29"/>
      <c r="F26" s="29"/>
      <c r="G26" s="29"/>
      <c r="H26" s="35"/>
      <c r="I26" s="20" t="s">
        <v>13</v>
      </c>
    </row>
    <row r="27" spans="1:9" ht="16.5" thickBot="1">
      <c r="A27" s="21"/>
      <c r="B27" s="22"/>
      <c r="C27" s="22"/>
      <c r="D27" s="22"/>
      <c r="E27" s="30"/>
      <c r="F27" s="30"/>
      <c r="G27" s="30"/>
      <c r="H27" s="36"/>
      <c r="I27" s="23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15" t="s">
        <v>10</v>
      </c>
      <c r="B29" s="16"/>
      <c r="C29" s="17"/>
      <c r="D29" s="17"/>
      <c r="E29" s="28"/>
      <c r="F29" s="28"/>
      <c r="G29" s="28"/>
      <c r="H29" s="34" t="s">
        <v>3</v>
      </c>
      <c r="I29" s="144" t="s">
        <v>11</v>
      </c>
    </row>
    <row r="30" spans="1:9" ht="15.75">
      <c r="A30" s="18"/>
      <c r="B30" s="19"/>
      <c r="C30" s="19"/>
      <c r="D30" s="19"/>
      <c r="E30" s="29"/>
      <c r="F30" s="146"/>
      <c r="G30" s="146"/>
      <c r="H30" s="35"/>
      <c r="I30" s="145" t="s">
        <v>12</v>
      </c>
    </row>
    <row r="31" spans="1:9" ht="15.75" customHeight="1">
      <c r="A31" s="18"/>
      <c r="B31" s="19"/>
      <c r="C31" s="19"/>
      <c r="D31" s="19"/>
      <c r="E31" s="29"/>
      <c r="F31" s="29"/>
      <c r="G31" s="29"/>
      <c r="H31" s="35"/>
      <c r="I31" s="20" t="s">
        <v>13</v>
      </c>
    </row>
    <row r="32" spans="1:9" ht="16.5" thickBot="1">
      <c r="A32" s="21"/>
      <c r="B32" s="22"/>
      <c r="C32" s="22"/>
      <c r="D32" s="22"/>
      <c r="E32" s="30"/>
      <c r="F32" s="30"/>
      <c r="G32" s="30"/>
      <c r="H32" s="36"/>
      <c r="I32" s="23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15" t="s">
        <v>10</v>
      </c>
      <c r="B34" s="16"/>
      <c r="C34" s="17"/>
      <c r="D34" s="17"/>
      <c r="E34" s="28"/>
      <c r="F34" s="28"/>
      <c r="G34" s="28"/>
      <c r="H34" s="34" t="s">
        <v>3</v>
      </c>
      <c r="I34" s="144" t="s">
        <v>11</v>
      </c>
    </row>
    <row r="35" spans="1:9" ht="15.75" customHeight="1">
      <c r="A35" s="18"/>
      <c r="B35" s="19"/>
      <c r="C35" s="19"/>
      <c r="D35" s="19"/>
      <c r="E35" s="29"/>
      <c r="F35" s="146"/>
      <c r="G35" s="146"/>
      <c r="H35" s="35"/>
      <c r="I35" s="145" t="s">
        <v>12</v>
      </c>
    </row>
    <row r="36" spans="1:9" ht="15.75" customHeight="1">
      <c r="A36" s="18"/>
      <c r="B36" s="19"/>
      <c r="C36" s="19"/>
      <c r="D36" s="19"/>
      <c r="E36" s="29"/>
      <c r="F36" s="29"/>
      <c r="G36" s="29"/>
      <c r="H36" s="35"/>
      <c r="I36" s="20" t="s">
        <v>13</v>
      </c>
    </row>
    <row r="37" spans="1:9" ht="17.25" customHeight="1" thickBot="1">
      <c r="A37" s="21"/>
      <c r="B37" s="22"/>
      <c r="C37" s="22"/>
      <c r="D37" s="22"/>
      <c r="E37" s="30"/>
      <c r="F37" s="30"/>
      <c r="G37" s="30"/>
      <c r="H37" s="36"/>
      <c r="I37" s="23" t="s">
        <v>14</v>
      </c>
    </row>
    <row r="38" spans="1:9" ht="41.25" customHeight="1" thickBot="1" thickTop="1">
      <c r="A38" s="45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s="147" customFormat="1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E8:F8"/>
    <mergeCell ref="B38:C38"/>
    <mergeCell ref="D38:E38"/>
    <mergeCell ref="B1:H1"/>
    <mergeCell ref="B8:C9"/>
    <mergeCell ref="C5:D7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{99c51715-a629-49f0-93b0-984d2e9fbad2}</x14:id>
        </ext>
      </extLst>
    </cfRule>
  </conditionalFormatting>
  <dataValidations count="6"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600" verticalDpi="6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c51715-a629-49f0-93b0-984d2e9fba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 transitionEvaluation="1">
    <tabColor rgb="FFFFFF99"/>
  </sheetPr>
  <dimension ref="A1:R41"/>
  <sheetViews>
    <sheetView defaultGridColor="0" zoomScale="75" zoomScaleNormal="75" zoomScaleSheetLayoutView="40" zoomScalePageLayoutView="0" colorId="22" workbookViewId="0" topLeftCell="A1">
      <selection activeCell="A49" sqref="A49"/>
    </sheetView>
  </sheetViews>
  <sheetFormatPr defaultColWidth="14.7109375" defaultRowHeight="12.75"/>
  <cols>
    <col min="1" max="1" width="30.71093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57421875" style="2" customWidth="1"/>
    <col min="8" max="8" width="17.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18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</row>
    <row r="3" spans="2:18" ht="18" customHeight="1">
      <c r="B3" s="3" t="s">
        <v>194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</row>
    <row r="5" spans="1:18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0" t="s">
        <v>16</v>
      </c>
      <c r="F5" s="183" t="s">
        <v>197</v>
      </c>
      <c r="G5" s="183"/>
      <c r="H5" s="184"/>
      <c r="I5" s="11"/>
      <c r="R5" s="70" t="s">
        <v>152</v>
      </c>
    </row>
    <row r="6" spans="1:18" ht="27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01"/>
      <c r="F6" s="185"/>
      <c r="G6" s="185"/>
      <c r="H6" s="186"/>
      <c r="I6" s="11"/>
      <c r="J6" s="12"/>
      <c r="R6" s="70" t="s">
        <v>155</v>
      </c>
    </row>
    <row r="7" spans="1:18" ht="29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02"/>
      <c r="F7" s="187"/>
      <c r="G7" s="187"/>
      <c r="H7" s="188"/>
      <c r="R7" s="70" t="s">
        <v>156</v>
      </c>
    </row>
    <row r="8" spans="2:18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tr">
        <f>'Summer Term Claim'!I8</f>
        <v>Financial Year 2018-19 </v>
      </c>
      <c r="R8" s="70" t="s">
        <v>157</v>
      </c>
    </row>
    <row r="9" spans="1:18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</row>
    <row r="10" ht="10.5" customHeight="1" thickBot="1" thickTop="1">
      <c r="R10" s="70" t="s">
        <v>159</v>
      </c>
    </row>
    <row r="11" spans="1:18" ht="24.75" customHeight="1" thickTop="1">
      <c r="A11" s="79"/>
      <c r="B11" s="79"/>
      <c r="C11" s="79"/>
      <c r="D11" s="80"/>
      <c r="E11" s="80"/>
      <c r="F11" s="80"/>
      <c r="G11" s="154" t="s">
        <v>181</v>
      </c>
      <c r="H11" s="154" t="s">
        <v>185</v>
      </c>
      <c r="I11" s="80"/>
      <c r="R11" s="70" t="s">
        <v>151</v>
      </c>
    </row>
    <row r="12" spans="1:18" ht="48.75" customHeight="1" thickBot="1">
      <c r="A12" s="134" t="s">
        <v>0</v>
      </c>
      <c r="B12" s="135" t="s">
        <v>26</v>
      </c>
      <c r="C12" s="135" t="s">
        <v>18</v>
      </c>
      <c r="D12" s="135" t="s">
        <v>187</v>
      </c>
      <c r="E12" s="135" t="s">
        <v>188</v>
      </c>
      <c r="F12" s="135" t="s">
        <v>189</v>
      </c>
      <c r="G12" s="155" t="s">
        <v>184</v>
      </c>
      <c r="H12" s="155" t="s">
        <v>186</v>
      </c>
      <c r="I12" s="135" t="s">
        <v>190</v>
      </c>
      <c r="R12" s="70" t="s">
        <v>160</v>
      </c>
    </row>
    <row r="13" spans="1:18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</row>
    <row r="14" spans="1:18" ht="16.5" thickTop="1">
      <c r="A14" s="81" t="s">
        <v>10</v>
      </c>
      <c r="B14" s="82"/>
      <c r="C14" s="83"/>
      <c r="D14" s="83"/>
      <c r="E14" s="84"/>
      <c r="F14" s="84"/>
      <c r="G14" s="84"/>
      <c r="H14" s="85" t="s">
        <v>3</v>
      </c>
      <c r="I14" s="138" t="s">
        <v>11</v>
      </c>
      <c r="R14" s="70"/>
    </row>
    <row r="15" spans="1:9" ht="15.75">
      <c r="A15" s="86"/>
      <c r="B15" s="87"/>
      <c r="C15" s="87"/>
      <c r="D15" s="87"/>
      <c r="E15" s="88"/>
      <c r="F15" s="137"/>
      <c r="G15" s="137"/>
      <c r="H15" s="89"/>
      <c r="I15" s="139" t="s">
        <v>12</v>
      </c>
    </row>
    <row r="16" spans="1:9" ht="15.75">
      <c r="A16" s="86"/>
      <c r="B16" s="87"/>
      <c r="C16" s="87"/>
      <c r="D16" s="87"/>
      <c r="E16" s="88"/>
      <c r="F16" s="88"/>
      <c r="G16" s="88"/>
      <c r="H16" s="89"/>
      <c r="I16" s="94" t="s">
        <v>13</v>
      </c>
    </row>
    <row r="17" spans="1:9" ht="16.5" thickBot="1">
      <c r="A17" s="90"/>
      <c r="B17" s="91"/>
      <c r="C17" s="91"/>
      <c r="D17" s="91"/>
      <c r="E17" s="92"/>
      <c r="F17" s="92"/>
      <c r="G17" s="92"/>
      <c r="H17" s="93"/>
      <c r="I17" s="95" t="s">
        <v>14</v>
      </c>
    </row>
    <row r="18" spans="1:9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</row>
    <row r="19" spans="1:9" ht="16.5" thickTop="1">
      <c r="A19" s="81" t="s">
        <v>10</v>
      </c>
      <c r="B19" s="82"/>
      <c r="C19" s="83"/>
      <c r="D19" s="83"/>
      <c r="E19" s="84"/>
      <c r="F19" s="84"/>
      <c r="G19" s="84"/>
      <c r="H19" s="85" t="s">
        <v>3</v>
      </c>
      <c r="I19" s="138" t="s">
        <v>11</v>
      </c>
    </row>
    <row r="20" spans="1:9" ht="15.75">
      <c r="A20" s="86"/>
      <c r="B20" s="87"/>
      <c r="C20" s="87"/>
      <c r="D20" s="87"/>
      <c r="E20" s="88"/>
      <c r="F20" s="137"/>
      <c r="G20" s="137"/>
      <c r="H20" s="89"/>
      <c r="I20" s="139" t="s">
        <v>12</v>
      </c>
    </row>
    <row r="21" spans="1:9" ht="15.75">
      <c r="A21" s="86"/>
      <c r="B21" s="87"/>
      <c r="C21" s="87"/>
      <c r="D21" s="87"/>
      <c r="E21" s="88"/>
      <c r="F21" s="88"/>
      <c r="G21" s="88"/>
      <c r="H21" s="89"/>
      <c r="I21" s="94" t="s">
        <v>13</v>
      </c>
    </row>
    <row r="22" spans="1:9" ht="16.5" thickBot="1">
      <c r="A22" s="90"/>
      <c r="B22" s="91"/>
      <c r="C22" s="91"/>
      <c r="D22" s="91"/>
      <c r="E22" s="92"/>
      <c r="F22" s="92"/>
      <c r="G22" s="92"/>
      <c r="H22" s="93"/>
      <c r="I22" s="95" t="s">
        <v>14</v>
      </c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81" t="s">
        <v>10</v>
      </c>
      <c r="B24" s="82"/>
      <c r="C24" s="83"/>
      <c r="D24" s="83"/>
      <c r="E24" s="84"/>
      <c r="F24" s="140"/>
      <c r="G24" s="140"/>
      <c r="H24" s="85" t="s">
        <v>3</v>
      </c>
      <c r="I24" s="138" t="s">
        <v>11</v>
      </c>
    </row>
    <row r="25" spans="1:9" ht="15.75">
      <c r="A25" s="86"/>
      <c r="B25" s="87"/>
      <c r="C25" s="87"/>
      <c r="D25" s="87"/>
      <c r="E25" s="88"/>
      <c r="F25" s="88"/>
      <c r="G25" s="88"/>
      <c r="H25" s="89"/>
      <c r="I25" s="139" t="s">
        <v>12</v>
      </c>
    </row>
    <row r="26" spans="1:9" ht="15.75">
      <c r="A26" s="86"/>
      <c r="B26" s="87"/>
      <c r="C26" s="87"/>
      <c r="D26" s="87"/>
      <c r="E26" s="88"/>
      <c r="F26" s="88"/>
      <c r="G26" s="88"/>
      <c r="H26" s="89"/>
      <c r="I26" s="94" t="s">
        <v>13</v>
      </c>
    </row>
    <row r="27" spans="1:9" ht="16.5" thickBot="1">
      <c r="A27" s="90"/>
      <c r="B27" s="91"/>
      <c r="C27" s="91"/>
      <c r="D27" s="91"/>
      <c r="E27" s="92"/>
      <c r="F27" s="92"/>
      <c r="G27" s="92"/>
      <c r="H27" s="93"/>
      <c r="I27" s="95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81" t="s">
        <v>10</v>
      </c>
      <c r="B29" s="82"/>
      <c r="C29" s="83"/>
      <c r="D29" s="83"/>
      <c r="E29" s="84"/>
      <c r="F29" s="84"/>
      <c r="G29" s="84"/>
      <c r="H29" s="85" t="s">
        <v>3</v>
      </c>
      <c r="I29" s="138" t="s">
        <v>11</v>
      </c>
    </row>
    <row r="30" spans="1:9" ht="15.75">
      <c r="A30" s="86"/>
      <c r="B30" s="87"/>
      <c r="C30" s="87"/>
      <c r="D30" s="87"/>
      <c r="E30" s="88"/>
      <c r="F30" s="137"/>
      <c r="G30" s="137"/>
      <c r="H30" s="89"/>
      <c r="I30" s="139" t="s">
        <v>12</v>
      </c>
    </row>
    <row r="31" spans="1:9" ht="15.75" customHeight="1">
      <c r="A31" s="86"/>
      <c r="B31" s="87"/>
      <c r="C31" s="87"/>
      <c r="D31" s="87"/>
      <c r="E31" s="88"/>
      <c r="F31" s="88"/>
      <c r="G31" s="88"/>
      <c r="H31" s="89"/>
      <c r="I31" s="94" t="s">
        <v>13</v>
      </c>
    </row>
    <row r="32" spans="1:9" ht="16.5" thickBot="1">
      <c r="A32" s="90"/>
      <c r="B32" s="91"/>
      <c r="C32" s="91"/>
      <c r="D32" s="91"/>
      <c r="E32" s="92"/>
      <c r="F32" s="92"/>
      <c r="G32" s="92"/>
      <c r="H32" s="93"/>
      <c r="I32" s="95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81" t="s">
        <v>10</v>
      </c>
      <c r="B34" s="82"/>
      <c r="C34" s="83"/>
      <c r="D34" s="83"/>
      <c r="E34" s="84"/>
      <c r="F34" s="84"/>
      <c r="G34" s="84"/>
      <c r="H34" s="85" t="s">
        <v>3</v>
      </c>
      <c r="I34" s="138" t="s">
        <v>11</v>
      </c>
    </row>
    <row r="35" spans="1:9" ht="15.75" customHeight="1">
      <c r="A35" s="86"/>
      <c r="B35" s="87"/>
      <c r="C35" s="87"/>
      <c r="D35" s="87"/>
      <c r="E35" s="88"/>
      <c r="F35" s="137"/>
      <c r="G35" s="137"/>
      <c r="H35" s="89"/>
      <c r="I35" s="139" t="s">
        <v>12</v>
      </c>
    </row>
    <row r="36" spans="1:9" ht="15.75" customHeight="1">
      <c r="A36" s="86"/>
      <c r="B36" s="87"/>
      <c r="C36" s="87"/>
      <c r="D36" s="87"/>
      <c r="E36" s="88"/>
      <c r="F36" s="88"/>
      <c r="G36" s="88"/>
      <c r="H36" s="89"/>
      <c r="I36" s="94" t="s">
        <v>13</v>
      </c>
    </row>
    <row r="37" spans="1:9" ht="17.25" customHeight="1" thickBot="1">
      <c r="A37" s="90"/>
      <c r="B37" s="91"/>
      <c r="C37" s="91"/>
      <c r="D37" s="91"/>
      <c r="E37" s="92"/>
      <c r="F37" s="92"/>
      <c r="G37" s="92"/>
      <c r="H37" s="93"/>
      <c r="I37" s="95" t="s">
        <v>14</v>
      </c>
    </row>
    <row r="38" spans="1:9" ht="41.25" customHeight="1" thickBot="1" thickTop="1">
      <c r="A38" s="150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{8963d6ab-ee42-4386-8758-3c5937a6d540}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63d6ab-ee42-4386-8758-3c5937a6d5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Support</cp:lastModifiedBy>
  <cp:lastPrinted>2018-02-08T09:07:38Z</cp:lastPrinted>
  <dcterms:created xsi:type="dcterms:W3CDTF">2000-03-08T21:35:55Z</dcterms:created>
  <dcterms:modified xsi:type="dcterms:W3CDTF">2018-06-21T10:24:05Z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