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120" yWindow="90" windowWidth="15180" windowHeight="8070" activeTab="0"/>
  </bookViews>
  <sheets>
    <sheet name="Claim " sheetId="1" r:id="rId1"/>
    <sheet name="Participation" sheetId="2" r:id="rId2"/>
  </sheets>
  <externalReferences>
    <externalReference r:id="rId5"/>
  </externalReferences>
  <definedNames>
    <definedName name="C">#REF!</definedName>
    <definedName name="cr_2006_2007_buy_back_med___lts___mat_data_sheet__spring_term_claim_form_2006_07">'[1]Spring Term Claim Form 2010-11'!#REF!</definedName>
    <definedName name="DAT1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H">#REF!</definedName>
    <definedName name="J">#REF!</definedName>
    <definedName name="_xlnm.Print_Area" localSheetId="1">'Participation'!$B$1:$H$40</definedName>
    <definedName name="R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<sst xmlns="http://schemas.openxmlformats.org/spreadsheetml/2006/main" count="278" uniqueCount="154">
  <si>
    <t>School</t>
  </si>
  <si>
    <t>Beis Yaakov</t>
  </si>
  <si>
    <t>Broadfields Primary</t>
  </si>
  <si>
    <t>Claremont Primary</t>
  </si>
  <si>
    <t>Schools</t>
  </si>
  <si>
    <t>PARTICIPATION FORM</t>
  </si>
  <si>
    <t>Name of School</t>
  </si>
  <si>
    <t>Cost Centre</t>
  </si>
  <si>
    <t>Long Term Sickness and Maternity Pool</t>
  </si>
  <si>
    <t>Standard Contribution</t>
  </si>
  <si>
    <t>No. of fte Staff</t>
  </si>
  <si>
    <t>Yes/No</t>
  </si>
  <si>
    <t>Total</t>
  </si>
  <si>
    <t>@ £</t>
  </si>
  <si>
    <t>Per Fte Staff</t>
  </si>
  <si>
    <t>Medium Term Sickness Pool</t>
  </si>
  <si>
    <t>Total Contribution</t>
  </si>
  <si>
    <t>terms and conditions as set out in the scheme</t>
  </si>
  <si>
    <t>Signed</t>
  </si>
  <si>
    <t>Chair of Governors or Headteacher</t>
  </si>
  <si>
    <t>Please return to:</t>
  </si>
  <si>
    <t>Schools Finance Support Service</t>
  </si>
  <si>
    <t>Oakleigh Road South, London N11 1NP</t>
  </si>
  <si>
    <t>or Email to</t>
  </si>
  <si>
    <t>Schools.Support@barnet.gov.uk</t>
  </si>
  <si>
    <t>Cost Ctr</t>
  </si>
  <si>
    <t>Staff Fte</t>
  </si>
  <si>
    <t>Yes</t>
  </si>
  <si>
    <t>Woodcroft Primary</t>
  </si>
  <si>
    <t>Akiva</t>
  </si>
  <si>
    <t>Moss Hall Nursery</t>
  </si>
  <si>
    <t>Brookhill Nursery</t>
  </si>
  <si>
    <t>Hampden Way Nursery</t>
  </si>
  <si>
    <t>St Margaret's Nursery</t>
  </si>
  <si>
    <t>All Saints' CE School (N20)</t>
  </si>
  <si>
    <t>All Saints' CE School (NW2)</t>
  </si>
  <si>
    <t>Annunciation RC Infant School</t>
  </si>
  <si>
    <t>Annunciation RC Junior School</t>
  </si>
  <si>
    <t>Barnfield School</t>
  </si>
  <si>
    <t>Bell Lane School</t>
  </si>
  <si>
    <t>Blessed Dominic RC School</t>
  </si>
  <si>
    <t>Brookland Infant School</t>
  </si>
  <si>
    <t>Brookland Junior School</t>
  </si>
  <si>
    <t>Brunswick Park School</t>
  </si>
  <si>
    <t>Contacts:</t>
  </si>
  <si>
    <t>Chalgrove School</t>
  </si>
  <si>
    <t>Tel 020 359 7220</t>
  </si>
  <si>
    <t>maria.rosario@barnet.gov.uk</t>
  </si>
  <si>
    <t>Childs Hill School</t>
  </si>
  <si>
    <t>Maria Rosario</t>
  </si>
  <si>
    <t>Tel 020 359 7221</t>
  </si>
  <si>
    <t>Christ Church CE School</t>
  </si>
  <si>
    <t>Church Hill School</t>
  </si>
  <si>
    <t>Colindale School</t>
  </si>
  <si>
    <t>Coppetts Wood School</t>
  </si>
  <si>
    <t>Courtland School</t>
  </si>
  <si>
    <t>Cromer Road School</t>
  </si>
  <si>
    <t>Danegrove School</t>
  </si>
  <si>
    <t>Deansbrook Infant School</t>
  </si>
  <si>
    <t>Deansbrook Junior School</t>
  </si>
  <si>
    <t>Dollis Infant School</t>
  </si>
  <si>
    <t>Dollis Junior School</t>
  </si>
  <si>
    <t>Edgware Infant School</t>
  </si>
  <si>
    <t>Edgware Junior School</t>
  </si>
  <si>
    <t>Fairway School</t>
  </si>
  <si>
    <t>Foulds School</t>
  </si>
  <si>
    <t>Frith Manor School</t>
  </si>
  <si>
    <t>Garden Suburb Infant School</t>
  </si>
  <si>
    <t>Garden Suburb Junior School</t>
  </si>
  <si>
    <t>Goldbeaters School</t>
  </si>
  <si>
    <t>Grasvenor Avenue Infant School</t>
  </si>
  <si>
    <t>Hasmonean Primary School</t>
  </si>
  <si>
    <t>Hollickwood School</t>
  </si>
  <si>
    <t>Holly Park School</t>
  </si>
  <si>
    <t>Holy Trinity CE School</t>
  </si>
  <si>
    <t>Hyde School</t>
  </si>
  <si>
    <t>Independent Jewish Day School</t>
  </si>
  <si>
    <t>Livingstone School</t>
  </si>
  <si>
    <t xml:space="preserve">Manorside School </t>
  </si>
  <si>
    <t>Martin Primary School</t>
  </si>
  <si>
    <t>Mathilda Marks Kennedy School</t>
  </si>
  <si>
    <t>Menorah Foundation School</t>
  </si>
  <si>
    <t>Menorah Primary School</t>
  </si>
  <si>
    <t>Monken Hadley CE School</t>
  </si>
  <si>
    <t>Monkfrith School</t>
  </si>
  <si>
    <t>Moss Hall Infant School</t>
  </si>
  <si>
    <t>Moss Hall Junior School</t>
  </si>
  <si>
    <t>Northside School</t>
  </si>
  <si>
    <t>Orion School</t>
  </si>
  <si>
    <t>Osidge School</t>
  </si>
  <si>
    <t>Our Lady of Lourdes RC School</t>
  </si>
  <si>
    <t>Pardes House School</t>
  </si>
  <si>
    <t>Parkfield School</t>
  </si>
  <si>
    <t>Queenswell Infant School</t>
  </si>
  <si>
    <t>Queenswell Junior School</t>
  </si>
  <si>
    <t>Rosh Pinah School</t>
  </si>
  <si>
    <t>Sacred Heart RC School</t>
  </si>
  <si>
    <t>St. Agnes' RC School</t>
  </si>
  <si>
    <t>St. Andrew's CE School</t>
  </si>
  <si>
    <t>St. Catherine's RC School</t>
  </si>
  <si>
    <t>St. John's CE School (N11)</t>
  </si>
  <si>
    <t>St. John's CE School (N20)</t>
  </si>
  <si>
    <t>St. Joseph's RC Infant School</t>
  </si>
  <si>
    <t>St. Joseph's RC Junior School</t>
  </si>
  <si>
    <t>St. Mary's CE School (EN4)</t>
  </si>
  <si>
    <t>St. Mary's CE School (N3)</t>
  </si>
  <si>
    <t>St. Paul's CE School (N11)</t>
  </si>
  <si>
    <t>St. Paul's CE School (NW7)</t>
  </si>
  <si>
    <t>St. Theresa's RC School</t>
  </si>
  <si>
    <t>St. Vincent's RC School</t>
  </si>
  <si>
    <t>St.Mary's &amp; St.Johns Primary</t>
  </si>
  <si>
    <t xml:space="preserve">Summerside School </t>
  </si>
  <si>
    <t>Sunnyfields School</t>
  </si>
  <si>
    <t>Trent CE School</t>
  </si>
  <si>
    <t>Tudor School</t>
  </si>
  <si>
    <t>Underhill Infant School</t>
  </si>
  <si>
    <t>Underhill Junior School</t>
  </si>
  <si>
    <t>Wessex Gardens School</t>
  </si>
  <si>
    <t>Whitings Hill School</t>
  </si>
  <si>
    <t>Woodridge School</t>
  </si>
  <si>
    <t>Ashmole School</t>
  </si>
  <si>
    <t>Bishop Douglass RC High</t>
  </si>
  <si>
    <t xml:space="preserve">Christ's College </t>
  </si>
  <si>
    <t>Compton School</t>
  </si>
  <si>
    <t>Copthall School</t>
  </si>
  <si>
    <t>East Barnet School</t>
  </si>
  <si>
    <t>Finchley Catholic High School</t>
  </si>
  <si>
    <t>Friern Barnet School</t>
  </si>
  <si>
    <t>Hasmonean High School</t>
  </si>
  <si>
    <t>Hendon School</t>
  </si>
  <si>
    <t xml:space="preserve">Henrietta Barnett School </t>
  </si>
  <si>
    <t>JCoSS</t>
  </si>
  <si>
    <t>Mill Hill High School</t>
  </si>
  <si>
    <t>Queen Elizabeth's Girls' School</t>
  </si>
  <si>
    <t>Queen Elizabeth's School, Barnet</t>
  </si>
  <si>
    <t>Ravenscroft School</t>
  </si>
  <si>
    <t>St James' Catholic High School</t>
  </si>
  <si>
    <t>St Mary's CE High School</t>
  </si>
  <si>
    <t>St. Michael's Catholic Grammar School</t>
  </si>
  <si>
    <t>Whitefield School</t>
  </si>
  <si>
    <t>Mapledown School</t>
  </si>
  <si>
    <t>Northway School</t>
  </si>
  <si>
    <t>Oak Lodge School</t>
  </si>
  <si>
    <t>Oakleigh School</t>
  </si>
  <si>
    <t>No</t>
  </si>
  <si>
    <t>SICKNESS ABSENCE AND MATERNITY LEAVE POOLS - 2010/2011</t>
  </si>
  <si>
    <t>A15, First Floor, Building 4, North London Business Park,</t>
  </si>
  <si>
    <t>ann.jeffery@barnet.gov.uk</t>
  </si>
  <si>
    <r>
      <t xml:space="preserve">Choose your school, then enter </t>
    </r>
    <r>
      <rPr>
        <b/>
        <sz val="10"/>
        <rFont val="Arial"/>
        <family val="2"/>
      </rPr>
      <t>Yes or No</t>
    </r>
    <r>
      <rPr>
        <sz val="10"/>
        <rFont val="Arial"/>
        <family val="0"/>
      </rPr>
      <t xml:space="preserve"> for the contributions for Long Term Sickness &amp; Maternity and Medium Term Sickness</t>
    </r>
  </si>
  <si>
    <t>Ann Jeffery</t>
  </si>
  <si>
    <t>Participation Form - Schools</t>
  </si>
  <si>
    <t>Select your School</t>
  </si>
  <si>
    <t>I have read the pooling arrangements for 2010/11 and agree to abide by the</t>
  </si>
  <si>
    <t>Before:         30 March 2010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</si>
</sst>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_-* #,##0.000_-;\-* #,##0.000_-;_-* &quot;-&quot;??_-;_-@_-"/>
    <numFmt numFmtId="167" formatCode="_-* #,##0.0000_-;\-* #,##0.0000_-;_-* &quot;-&quot;??_-;_-@_-"/>
    <numFmt numFmtId="168" formatCode="0.00_ ;\-0.00\ "/>
    <numFmt numFmtId="169" formatCode="#,##0.0"/>
    <numFmt numFmtId="170" formatCode="0.0_ ;\-0.0\ "/>
    <numFmt numFmtId="171" formatCode="0_ ;\-0\ "/>
    <numFmt numFmtId="172" formatCode="_-* #,##0.0_-;\-* #,##0.0_-;_-* &quot;-&quot;??_-;_-@_-"/>
    <numFmt numFmtId="173" formatCode="_-* #,##0_-;\-* #,##0_-;_-* &quot;-&quot;??_-;_-@_-"/>
    <numFmt numFmtId="174" formatCode="0.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yyyyd&quot;DM&quot;mmm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\-mmm\-yy"/>
    <numFmt numFmtId="195" formatCode="&quot;£&quot;#,##0.00"/>
    <numFmt numFmtId="196" formatCode="00000"/>
    <numFmt numFmtId="197" formatCode="&quot;£&quot;#,##0.0"/>
    <numFmt numFmtId="198" formatCode="&quot;£&quot;#,##0"/>
    <numFmt numFmtId="199" formatCode="#,##0.00_);\(#,##0.00\)"/>
    <numFmt numFmtId="200" formatCode="0.0000000"/>
    <numFmt numFmtId="201" formatCode="0.000000"/>
    <numFmt numFmtId="202" formatCode="0.00000"/>
    <numFmt numFmtId="203" formatCode="#,##0.00_ ;\-#,##0.00\ "/>
    <numFmt numFmtId="204" formatCode="#,##0.00;\(#,##0.00\)"/>
    <numFmt numFmtId="205" formatCode="[$-809]dd\ mmmm\ yyyy"/>
    <numFmt numFmtId="206" formatCode="dd/mm/yy;@"/>
    <numFmt numFmtId="207" formatCode="d/m/yy;@"/>
    <numFmt numFmtId="208" formatCode="[$-F800]dddd\,\ mmmm\ dd\,\ yyyy"/>
    <numFmt numFmtId="209" formatCode="[$-809]dd\ mmmm\ yyyy;@"/>
    <numFmt numFmtId="210" formatCode="[$-809]d\ mmmm\ yyyy;@"/>
    <numFmt numFmtId="211" formatCode="#,##0.000"/>
    <numFmt numFmtId="212" formatCode="dd/mm/yyyy;@"/>
  </numFmts>
  <fonts count="2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color indexed="8"/>
      <name val="Arial"/>
      <family val="0"/>
    </font>
    <font>
      <sz val="9"/>
      <name val="Arial"/>
      <family val="0"/>
    </font>
    <font>
      <b/>
      <sz val="16"/>
      <color indexed="10"/>
      <name val="Arial"/>
      <family val="2"/>
    </font>
    <font>
      <sz val="8"/>
      <name val="Times New Roman"/>
      <family val="0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b/>
      <sz val="16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horizontal="center" wrapText="1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0" fontId="2" fillId="3" borderId="3" applyNumberFormat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15" fillId="0" borderId="0">
      <alignment/>
      <protection/>
    </xf>
    <xf numFmtId="1" fontId="1" fillId="4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49" fontId="1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24" applyFill="1" applyAlignment="1">
      <alignment/>
    </xf>
    <xf numFmtId="0" fontId="4" fillId="0" borderId="0" xfId="37" applyFont="1">
      <alignment/>
      <protection/>
    </xf>
    <xf numFmtId="1" fontId="3" fillId="4" borderId="0" xfId="37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3" fillId="0" borderId="0" xfId="37" applyFont="1">
      <alignment/>
      <protection/>
    </xf>
    <xf numFmtId="1" fontId="3" fillId="4" borderId="0" xfId="37" applyNumberFormat="1" applyFont="1" applyFill="1" applyBorder="1">
      <alignment/>
      <protection/>
    </xf>
    <xf numFmtId="1" fontId="8" fillId="5" borderId="4" xfId="0" applyNumberFormat="1" applyFont="1" applyFill="1" applyBorder="1" applyAlignment="1">
      <alignment horizontal="center" vertical="center"/>
    </xf>
    <xf numFmtId="1" fontId="9" fillId="4" borderId="0" xfId="36" applyNumberFormat="1" applyFont="1" applyFill="1" applyAlignment="1">
      <alignment horizontal="left"/>
      <protection/>
    </xf>
    <xf numFmtId="1" fontId="3" fillId="0" borderId="0" xfId="37" applyNumberFormat="1" applyFont="1" applyFill="1" applyBorder="1">
      <alignment/>
      <protection/>
    </xf>
    <xf numFmtId="0" fontId="0" fillId="0" borderId="0" xfId="0" applyFill="1" applyAlignment="1">
      <alignment/>
    </xf>
    <xf numFmtId="1" fontId="3" fillId="0" borderId="0" xfId="37" applyNumberFormat="1" applyFont="1" applyFill="1" applyBorder="1">
      <alignment/>
      <protection/>
    </xf>
    <xf numFmtId="43" fontId="1" fillId="0" borderId="11" xfId="16" applyFont="1" applyFill="1" applyBorder="1" applyAlignment="1">
      <alignment horizontal="center" vertical="center"/>
    </xf>
    <xf numFmtId="43" fontId="1" fillId="0" borderId="12" xfId="16" applyFont="1" applyFill="1" applyBorder="1" applyAlignment="1">
      <alignment/>
    </xf>
    <xf numFmtId="43" fontId="1" fillId="0" borderId="4" xfId="16" applyFont="1" applyFill="1" applyBorder="1" applyAlignment="1">
      <alignment/>
    </xf>
    <xf numFmtId="43" fontId="1" fillId="0" borderId="4" xfId="16" applyFont="1" applyFill="1" applyBorder="1" applyAlignment="1">
      <alignment horizontal="center" vertical="center"/>
    </xf>
    <xf numFmtId="43" fontId="1" fillId="0" borderId="11" xfId="16" applyFont="1" applyFill="1" applyBorder="1" applyAlignment="1">
      <alignment/>
    </xf>
    <xf numFmtId="43" fontId="1" fillId="0" borderId="13" xfId="16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2" fontId="8" fillId="5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37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43" fontId="11" fillId="0" borderId="0" xfId="16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2" fontId="11" fillId="0" borderId="0" xfId="16" applyNumberFormat="1" applyFont="1" applyAlignment="1">
      <alignment/>
    </xf>
    <xf numFmtId="2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5" borderId="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right"/>
    </xf>
    <xf numFmtId="43" fontId="0" fillId="0" borderId="3" xfId="16" applyBorder="1" applyAlignment="1">
      <alignment vertical="center"/>
    </xf>
    <xf numFmtId="43" fontId="8" fillId="0" borderId="3" xfId="16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5" borderId="17" xfId="0" applyFill="1" applyBorder="1" applyAlignment="1">
      <alignment/>
    </xf>
    <xf numFmtId="0" fontId="17" fillId="8" borderId="18" xfId="0" applyFon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/>
    </xf>
    <xf numFmtId="0" fontId="16" fillId="7" borderId="21" xfId="37" applyFont="1" applyFill="1" applyBorder="1" applyAlignment="1">
      <alignment horizontal="center" vertical="distributed" wrapText="1"/>
      <protection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8" borderId="19" xfId="0" applyFont="1" applyFill="1" applyBorder="1" applyAlignment="1" applyProtection="1">
      <alignment horizontal="center" vertical="center"/>
      <protection locked="0"/>
    </xf>
    <xf numFmtId="0" fontId="5" fillId="8" borderId="20" xfId="0" applyFont="1" applyFill="1" applyBorder="1" applyAlignment="1" applyProtection="1">
      <alignment horizontal="center" vertical="center"/>
      <protection locked="0"/>
    </xf>
    <xf numFmtId="0" fontId="5" fillId="8" borderId="22" xfId="0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22" fontId="5" fillId="5" borderId="23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0" fillId="9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6" fillId="8" borderId="0" xfId="25" applyFont="1" applyFill="1" applyBorder="1" applyAlignment="1">
      <alignment horizontal="center"/>
    </xf>
    <xf numFmtId="0" fontId="6" fillId="8" borderId="13" xfId="25" applyFont="1" applyFill="1" applyBorder="1" applyAlignment="1">
      <alignment horizontal="center"/>
    </xf>
    <xf numFmtId="0" fontId="6" fillId="8" borderId="20" xfId="24" applyFill="1" applyBorder="1" applyAlignment="1">
      <alignment horizontal="center"/>
    </xf>
    <xf numFmtId="0" fontId="6" fillId="8" borderId="20" xfId="25" applyFont="1" applyFill="1" applyBorder="1" applyAlignment="1">
      <alignment horizontal="center"/>
    </xf>
    <xf numFmtId="0" fontId="6" fillId="8" borderId="25" xfId="25" applyFont="1" applyFill="1" applyBorder="1" applyAlignment="1">
      <alignment horizontal="center"/>
    </xf>
    <xf numFmtId="0" fontId="20" fillId="7" borderId="2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1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</cellXfs>
  <cellStyles count="25">
    <cellStyle name="Normal" xfId="0"/>
    <cellStyle name="args.style" xfId="15"/>
    <cellStyle name="Comma" xfId="16"/>
    <cellStyle name="Comma [0]" xfId="17"/>
    <cellStyle name="Currency" xfId="18"/>
    <cellStyle name="Currency [0]" xfId="19"/>
    <cellStyle name="Followed Hyperlink" xfId="20"/>
    <cellStyle name="Grey" xfId="21"/>
    <cellStyle name="Header1" xfId="22"/>
    <cellStyle name="Header2" xfId="23"/>
    <cellStyle name="Hyperlink" xfId="24"/>
    <cellStyle name="Hyperlink_2010-2011TEST Data Sheet" xfId="25"/>
    <cellStyle name="Input [yellow]" xfId="26"/>
    <cellStyle name="Millares [0]_results" xfId="27"/>
    <cellStyle name="Millares_results" xfId="28"/>
    <cellStyle name="Milliers [0]_!!!GO" xfId="29"/>
    <cellStyle name="Milliers_!!!GO" xfId="30"/>
    <cellStyle name="Moneda [0]_results" xfId="31"/>
    <cellStyle name="Moneda_results" xfId="32"/>
    <cellStyle name="Monétaire [0]_!!!GO" xfId="33"/>
    <cellStyle name="Monétaire_!!!GO" xfId="34"/>
    <cellStyle name="Normal - Style1" xfId="35"/>
    <cellStyle name="Normal_Buy Back 2004 2005" xfId="36"/>
    <cellStyle name="Normal_Claims Forms 2005-2006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2</xdr:row>
      <xdr:rowOff>133350</xdr:rowOff>
    </xdr:from>
    <xdr:to>
      <xdr:col>10</xdr:col>
      <xdr:colOff>476250</xdr:colOff>
      <xdr:row>6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5962650" y="742950"/>
          <a:ext cx="714375" cy="647700"/>
          <a:chOff x="4320" y="1620"/>
          <a:chExt cx="1440" cy="1080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80" y="1800"/>
            <a:ext cx="720" cy="7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152400</xdr:colOff>
      <xdr:row>2</xdr:row>
      <xdr:rowOff>95250</xdr:rowOff>
    </xdr:from>
    <xdr:to>
      <xdr:col>3</xdr:col>
      <xdr:colOff>666750</xdr:colOff>
      <xdr:row>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704850"/>
          <a:ext cx="1714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114300</xdr:rowOff>
    </xdr:from>
    <xdr:to>
      <xdr:col>4</xdr:col>
      <xdr:colOff>1028700</xdr:colOff>
      <xdr:row>3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4300"/>
          <a:ext cx="1781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-2011TEST%20Data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Claim"/>
      <sheetName val="Lookups"/>
      <sheetName val="Tables"/>
      <sheetName val="Buy-Back 2010-11"/>
      <sheetName val="Workings"/>
      <sheetName val="Long standing claims"/>
      <sheetName val="Summer Data Sheet 10-11"/>
      <sheetName val="Summer Summary 10-11"/>
      <sheetName val="Autumn  Data Sheet  09-10"/>
      <sheetName val="Autumn Summary 10-11"/>
      <sheetName val="Spring  Data Sheet  10-11"/>
      <sheetName val="Spring Summary 10-11"/>
      <sheetName val="Yr To Date Summary 10-11"/>
      <sheetName val="Outturn 10-11"/>
      <sheetName val="Med Rebate-Clawback Correction "/>
      <sheetName val="LTS Rebate-Clawback Correction "/>
      <sheetName val="Analysis"/>
      <sheetName val="Summer Term Claim 2010-11"/>
      <sheetName val="Autumn Term Claim 2010-11"/>
      <sheetName val="Spring Term Claim Form 2010-11"/>
      <sheetName val="2010-2011TEST Data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.jeffery@barnet.gov.uk" TargetMode="External" /><Relationship Id="rId2" Type="http://schemas.openxmlformats.org/officeDocument/2006/relationships/hyperlink" Target="mailto:maria.rosario@barnet.gov.uk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36"/>
  </sheetPr>
  <dimension ref="A1:AA116"/>
  <sheetViews>
    <sheetView showGridLines="0" showRowColHeaders="0" tabSelected="1" zoomScale="120" zoomScaleNormal="120" workbookViewId="0" topLeftCell="A1">
      <selection activeCell="M9" sqref="M9"/>
    </sheetView>
  </sheetViews>
  <sheetFormatPr defaultColWidth="9.140625" defaultRowHeight="12.75"/>
  <cols>
    <col min="2" max="2" width="8.421875" style="0" customWidth="1"/>
    <col min="3" max="3" width="9.57421875" style="0" customWidth="1"/>
    <col min="4" max="4" width="10.140625" style="0" customWidth="1"/>
    <col min="5" max="5" width="10.00390625" style="0" customWidth="1"/>
    <col min="26" max="26" width="21.8515625" style="0" hidden="1" customWidth="1"/>
    <col min="27" max="27" width="9.140625" style="0" hidden="1" customWidth="1"/>
  </cols>
  <sheetData>
    <row r="1" spans="1:15" ht="21" thickTop="1">
      <c r="A1" s="63"/>
      <c r="B1" s="74"/>
      <c r="C1" s="84" t="s">
        <v>21</v>
      </c>
      <c r="D1" s="84"/>
      <c r="E1" s="84"/>
      <c r="F1" s="84"/>
      <c r="G1" s="84"/>
      <c r="H1" s="84"/>
      <c r="I1" s="84"/>
      <c r="J1" s="84"/>
      <c r="K1" s="75"/>
      <c r="L1" s="63"/>
      <c r="M1" s="63"/>
      <c r="N1" s="63"/>
      <c r="O1" s="63"/>
    </row>
    <row r="2" spans="1:26" ht="27" customHeight="1">
      <c r="A2" s="63"/>
      <c r="B2" s="111" t="s">
        <v>150</v>
      </c>
      <c r="C2" s="112"/>
      <c r="D2" s="112"/>
      <c r="E2" s="112"/>
      <c r="F2" s="112"/>
      <c r="G2" s="112"/>
      <c r="H2" s="112"/>
      <c r="I2" s="112"/>
      <c r="J2" s="112"/>
      <c r="K2" s="113"/>
      <c r="L2" s="63"/>
      <c r="M2" s="63"/>
      <c r="N2" s="63"/>
      <c r="O2" s="63"/>
      <c r="Z2" t="s">
        <v>151</v>
      </c>
    </row>
    <row r="3" spans="1:27" ht="12.75">
      <c r="A3" s="63"/>
      <c r="B3" s="68"/>
      <c r="C3" s="69"/>
      <c r="D3" s="69"/>
      <c r="E3" s="69"/>
      <c r="F3" s="69"/>
      <c r="G3" s="69"/>
      <c r="H3" s="69"/>
      <c r="I3" s="69"/>
      <c r="J3" s="69"/>
      <c r="K3" s="76"/>
      <c r="L3" s="63"/>
      <c r="M3" s="63"/>
      <c r="N3" s="63"/>
      <c r="O3" s="63"/>
      <c r="Z3" s="64" t="s">
        <v>31</v>
      </c>
      <c r="AA3" s="65">
        <v>10130</v>
      </c>
    </row>
    <row r="4" spans="1:27" ht="12.75">
      <c r="A4" s="63"/>
      <c r="B4" s="68"/>
      <c r="C4" s="69"/>
      <c r="D4" s="69"/>
      <c r="E4" s="69"/>
      <c r="F4" s="69"/>
      <c r="G4" s="69"/>
      <c r="H4" s="69"/>
      <c r="I4" s="69"/>
      <c r="J4" s="69"/>
      <c r="K4" s="76"/>
      <c r="L4" s="63"/>
      <c r="M4" s="63"/>
      <c r="N4" s="63"/>
      <c r="O4" s="63"/>
      <c r="Z4" s="64" t="s">
        <v>32</v>
      </c>
      <c r="AA4" s="65">
        <v>10131</v>
      </c>
    </row>
    <row r="5" spans="1:27" ht="12.75">
      <c r="A5" s="63"/>
      <c r="B5" s="68"/>
      <c r="C5" s="69"/>
      <c r="D5" s="69"/>
      <c r="E5" s="69"/>
      <c r="F5" s="69"/>
      <c r="G5" s="69"/>
      <c r="H5" s="69"/>
      <c r="I5" s="69"/>
      <c r="J5" s="69"/>
      <c r="K5" s="76"/>
      <c r="L5" s="63"/>
      <c r="M5" s="63"/>
      <c r="N5" s="63"/>
      <c r="O5" s="63"/>
      <c r="Z5" s="64" t="s">
        <v>30</v>
      </c>
      <c r="AA5" s="65">
        <v>10132</v>
      </c>
    </row>
    <row r="6" spans="1:27" ht="13.5" thickBot="1">
      <c r="A6" s="63"/>
      <c r="B6" s="68"/>
      <c r="C6" s="69"/>
      <c r="D6" s="69"/>
      <c r="E6" s="69"/>
      <c r="F6" s="69"/>
      <c r="G6" s="69"/>
      <c r="H6" s="69"/>
      <c r="I6" s="69"/>
      <c r="J6" s="69"/>
      <c r="K6" s="76"/>
      <c r="L6" s="63"/>
      <c r="M6" s="63"/>
      <c r="N6" s="63"/>
      <c r="O6" s="63"/>
      <c r="Z6" s="64" t="s">
        <v>33</v>
      </c>
      <c r="AA6" s="65">
        <v>10133</v>
      </c>
    </row>
    <row r="7" spans="1:27" ht="13.5" thickTop="1">
      <c r="A7" s="63"/>
      <c r="B7" s="68"/>
      <c r="C7" s="85" t="s">
        <v>151</v>
      </c>
      <c r="D7" s="86"/>
      <c r="E7" s="87"/>
      <c r="F7" s="69"/>
      <c r="G7" s="91" t="str">
        <f>IF(ISERROR(VLOOKUP(C7,Z3:AA117,2,0))," ",VLOOKUP(C7,Z3:AA117,2,0))</f>
        <v> </v>
      </c>
      <c r="H7" s="92"/>
      <c r="I7" s="69"/>
      <c r="J7" s="69"/>
      <c r="K7" s="76"/>
      <c r="L7" s="63"/>
      <c r="M7" s="63"/>
      <c r="N7" s="63"/>
      <c r="O7" s="63"/>
      <c r="Z7" s="66" t="s">
        <v>29</v>
      </c>
      <c r="AA7" s="65">
        <v>11094</v>
      </c>
    </row>
    <row r="8" spans="1:27" ht="13.5" thickBot="1">
      <c r="A8" s="63"/>
      <c r="B8" s="68"/>
      <c r="C8" s="88"/>
      <c r="D8" s="89"/>
      <c r="E8" s="90"/>
      <c r="F8" s="69"/>
      <c r="G8" s="93"/>
      <c r="H8" s="94"/>
      <c r="I8" s="69"/>
      <c r="J8" s="69"/>
      <c r="K8" s="76"/>
      <c r="L8" s="63"/>
      <c r="M8" s="63"/>
      <c r="N8" s="63"/>
      <c r="O8" s="63"/>
      <c r="Z8" s="64" t="s">
        <v>34</v>
      </c>
      <c r="AA8" s="65">
        <v>10042</v>
      </c>
    </row>
    <row r="9" spans="1:27" ht="13.5" thickTop="1">
      <c r="A9" s="63"/>
      <c r="B9" s="68"/>
      <c r="C9" s="69"/>
      <c r="D9" s="69"/>
      <c r="E9" s="69"/>
      <c r="F9" s="69"/>
      <c r="G9" s="69"/>
      <c r="H9" s="69"/>
      <c r="I9" s="69"/>
      <c r="J9" s="69"/>
      <c r="K9" s="76"/>
      <c r="L9" s="63"/>
      <c r="M9" s="63"/>
      <c r="N9" s="63"/>
      <c r="O9" s="63"/>
      <c r="Z9" s="64" t="s">
        <v>35</v>
      </c>
      <c r="AA9" s="65">
        <v>10040</v>
      </c>
    </row>
    <row r="10" spans="1:27" ht="12.75">
      <c r="A10" s="63"/>
      <c r="B10" s="68"/>
      <c r="C10" s="69"/>
      <c r="D10" s="69"/>
      <c r="E10" s="69"/>
      <c r="F10" s="69"/>
      <c r="G10" s="69"/>
      <c r="H10" s="69"/>
      <c r="I10" s="69"/>
      <c r="J10" s="69"/>
      <c r="K10" s="76"/>
      <c r="L10" s="63"/>
      <c r="M10" s="63"/>
      <c r="N10" s="63"/>
      <c r="O10" s="63"/>
      <c r="Z10" s="64" t="s">
        <v>36</v>
      </c>
      <c r="AA10" s="65">
        <v>10043</v>
      </c>
    </row>
    <row r="11" spans="1:27" ht="12.75" customHeight="1">
      <c r="A11" s="63"/>
      <c r="B11" s="68"/>
      <c r="C11" s="69"/>
      <c r="D11" s="69"/>
      <c r="E11" s="69"/>
      <c r="F11" s="69"/>
      <c r="G11" s="97" t="s">
        <v>148</v>
      </c>
      <c r="H11" s="98"/>
      <c r="I11" s="98"/>
      <c r="J11" s="99"/>
      <c r="K11" s="76"/>
      <c r="L11" s="63"/>
      <c r="M11" s="63"/>
      <c r="N11" s="63"/>
      <c r="O11" s="63"/>
      <c r="Z11" s="64" t="s">
        <v>37</v>
      </c>
      <c r="AA11" s="65">
        <v>10117</v>
      </c>
    </row>
    <row r="12" spans="1:27" ht="12.75">
      <c r="A12" s="63"/>
      <c r="B12" s="68"/>
      <c r="C12" s="69"/>
      <c r="D12" s="69"/>
      <c r="E12" s="69"/>
      <c r="F12" s="69"/>
      <c r="G12" s="100"/>
      <c r="H12" s="101"/>
      <c r="I12" s="101"/>
      <c r="J12" s="102"/>
      <c r="K12" s="76"/>
      <c r="L12" s="63"/>
      <c r="M12" s="63"/>
      <c r="N12" s="63"/>
      <c r="O12" s="63"/>
      <c r="Z12" s="64" t="s">
        <v>38</v>
      </c>
      <c r="AA12" s="65">
        <v>10044</v>
      </c>
    </row>
    <row r="13" spans="1:27" ht="12.75">
      <c r="A13" s="63"/>
      <c r="B13" s="68"/>
      <c r="C13" s="69"/>
      <c r="D13" s="69"/>
      <c r="E13" s="69"/>
      <c r="F13" s="69"/>
      <c r="G13" s="100"/>
      <c r="H13" s="101"/>
      <c r="I13" s="101"/>
      <c r="J13" s="102"/>
      <c r="K13" s="76"/>
      <c r="L13" s="63"/>
      <c r="M13" s="63"/>
      <c r="N13" s="63"/>
      <c r="O13" s="63"/>
      <c r="Z13" s="64" t="s">
        <v>1</v>
      </c>
      <c r="AA13" s="65">
        <v>10128</v>
      </c>
    </row>
    <row r="14" spans="1:27" ht="12.75">
      <c r="A14" s="63"/>
      <c r="B14" s="68"/>
      <c r="C14" s="69"/>
      <c r="D14" s="69"/>
      <c r="E14" s="69"/>
      <c r="F14" s="69"/>
      <c r="G14" s="100"/>
      <c r="H14" s="101"/>
      <c r="I14" s="101"/>
      <c r="J14" s="102"/>
      <c r="K14" s="76"/>
      <c r="L14" s="63"/>
      <c r="M14" s="63"/>
      <c r="N14" s="63"/>
      <c r="O14" s="63"/>
      <c r="Z14" s="64" t="s">
        <v>39</v>
      </c>
      <c r="AA14" s="65">
        <v>10045</v>
      </c>
    </row>
    <row r="15" spans="1:27" ht="12.75">
      <c r="A15" s="63"/>
      <c r="B15" s="68"/>
      <c r="C15" s="69"/>
      <c r="D15" s="69"/>
      <c r="E15" s="69"/>
      <c r="F15" s="69"/>
      <c r="G15" s="100"/>
      <c r="H15" s="101"/>
      <c r="I15" s="101"/>
      <c r="J15" s="102"/>
      <c r="K15" s="76"/>
      <c r="L15" s="63"/>
      <c r="M15" s="63"/>
      <c r="N15" s="63"/>
      <c r="O15" s="63"/>
      <c r="Z15" s="64" t="s">
        <v>40</v>
      </c>
      <c r="AA15" s="65">
        <v>10115</v>
      </c>
    </row>
    <row r="16" spans="1:27" ht="12.75">
      <c r="A16" s="63"/>
      <c r="B16" s="68"/>
      <c r="C16" s="69"/>
      <c r="D16" s="69"/>
      <c r="E16" s="69"/>
      <c r="F16" s="69"/>
      <c r="G16" s="103"/>
      <c r="H16" s="104"/>
      <c r="I16" s="104"/>
      <c r="J16" s="105"/>
      <c r="K16" s="76"/>
      <c r="L16" s="63"/>
      <c r="M16" s="63"/>
      <c r="N16" s="63"/>
      <c r="O16" s="63"/>
      <c r="Z16" s="64" t="s">
        <v>2</v>
      </c>
      <c r="AA16" s="65">
        <v>10134</v>
      </c>
    </row>
    <row r="17" spans="1:27" ht="12.75">
      <c r="A17" s="63"/>
      <c r="B17" s="68"/>
      <c r="C17" s="69"/>
      <c r="D17" s="69"/>
      <c r="E17" s="69"/>
      <c r="F17" s="69"/>
      <c r="G17" s="69"/>
      <c r="H17" s="69"/>
      <c r="I17" s="67"/>
      <c r="J17" s="67"/>
      <c r="K17" s="76"/>
      <c r="L17" s="63"/>
      <c r="M17" s="63"/>
      <c r="N17" s="63"/>
      <c r="O17" s="63"/>
      <c r="Z17" s="64" t="s">
        <v>41</v>
      </c>
      <c r="AA17" s="65">
        <v>10047</v>
      </c>
    </row>
    <row r="18" spans="1:27" ht="12.75">
      <c r="A18" s="63"/>
      <c r="B18" s="68"/>
      <c r="C18" s="69"/>
      <c r="D18" s="69"/>
      <c r="E18" s="69"/>
      <c r="F18" s="69"/>
      <c r="G18" s="69"/>
      <c r="H18" s="69"/>
      <c r="I18" s="69"/>
      <c r="J18" s="69"/>
      <c r="K18" s="76"/>
      <c r="L18" s="63"/>
      <c r="M18" s="63"/>
      <c r="N18" s="63"/>
      <c r="O18" s="63"/>
      <c r="Z18" s="64" t="s">
        <v>42</v>
      </c>
      <c r="AA18" s="65">
        <v>10046</v>
      </c>
    </row>
    <row r="19" spans="1:27" ht="12.75">
      <c r="A19" s="63"/>
      <c r="B19" s="68"/>
      <c r="C19" s="69"/>
      <c r="D19" s="69"/>
      <c r="E19" s="69"/>
      <c r="F19" s="69"/>
      <c r="G19" s="69"/>
      <c r="H19" s="69"/>
      <c r="I19" s="69"/>
      <c r="J19" s="69"/>
      <c r="K19" s="76"/>
      <c r="L19" s="63"/>
      <c r="M19" s="63"/>
      <c r="N19" s="63"/>
      <c r="O19" s="63"/>
      <c r="Z19" s="64" t="s">
        <v>43</v>
      </c>
      <c r="AA19" s="65">
        <v>10048</v>
      </c>
    </row>
    <row r="20" spans="1:27" ht="12.75">
      <c r="A20" s="63"/>
      <c r="B20" s="77" t="s">
        <v>44</v>
      </c>
      <c r="C20" s="78"/>
      <c r="D20" s="78"/>
      <c r="E20" s="78"/>
      <c r="F20" s="78"/>
      <c r="G20" s="78"/>
      <c r="H20" s="79"/>
      <c r="I20" s="69"/>
      <c r="J20" s="69"/>
      <c r="K20" s="76"/>
      <c r="L20" s="63"/>
      <c r="M20" s="63"/>
      <c r="N20" s="63"/>
      <c r="O20" s="63"/>
      <c r="Z20" s="64" t="s">
        <v>45</v>
      </c>
      <c r="AA20" s="65">
        <v>10118</v>
      </c>
    </row>
    <row r="21" spans="1:27" ht="12.75">
      <c r="A21" s="63"/>
      <c r="B21" s="80" t="s">
        <v>49</v>
      </c>
      <c r="C21" s="81"/>
      <c r="D21" s="81" t="s">
        <v>50</v>
      </c>
      <c r="E21" s="81"/>
      <c r="F21" s="106" t="s">
        <v>47</v>
      </c>
      <c r="G21" s="106"/>
      <c r="H21" s="107"/>
      <c r="I21" s="69"/>
      <c r="J21" s="69"/>
      <c r="K21" s="76"/>
      <c r="L21" s="63"/>
      <c r="M21" s="63"/>
      <c r="N21" s="63"/>
      <c r="O21" s="63"/>
      <c r="Z21" s="64" t="s">
        <v>48</v>
      </c>
      <c r="AA21" s="65">
        <v>10049</v>
      </c>
    </row>
    <row r="22" spans="1:27" ht="13.5" thickBot="1">
      <c r="A22" s="63"/>
      <c r="B22" s="82" t="s">
        <v>149</v>
      </c>
      <c r="C22" s="83"/>
      <c r="D22" s="83" t="s">
        <v>46</v>
      </c>
      <c r="E22" s="83"/>
      <c r="F22" s="108" t="s">
        <v>147</v>
      </c>
      <c r="G22" s="109"/>
      <c r="H22" s="110"/>
      <c r="I22" s="76"/>
      <c r="J22" s="95">
        <f ca="1">NOW()</f>
        <v>40256.51968344907</v>
      </c>
      <c r="K22" s="96"/>
      <c r="L22" s="63"/>
      <c r="M22" s="63"/>
      <c r="N22" s="63"/>
      <c r="O22" s="63"/>
      <c r="Z22" s="64" t="s">
        <v>51</v>
      </c>
      <c r="AA22" s="65">
        <v>10050</v>
      </c>
    </row>
    <row r="23" spans="1:27" ht="13.5" thickTop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Z23" s="64" t="s">
        <v>52</v>
      </c>
      <c r="AA23" s="65">
        <v>10051</v>
      </c>
    </row>
    <row r="24" spans="1:27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Z24" s="64" t="s">
        <v>3</v>
      </c>
      <c r="AA24" s="65">
        <v>10953</v>
      </c>
    </row>
    <row r="25" spans="1:27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Z25" s="64" t="s">
        <v>53</v>
      </c>
      <c r="AA25" s="65">
        <v>10054</v>
      </c>
    </row>
    <row r="26" spans="1:27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Z26" s="64" t="s">
        <v>54</v>
      </c>
      <c r="AA26" s="65">
        <v>10055</v>
      </c>
    </row>
    <row r="27" spans="1:27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Z27" s="64" t="s">
        <v>55</v>
      </c>
      <c r="AA27" s="65">
        <v>10056</v>
      </c>
    </row>
    <row r="28" spans="1:27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Z28" s="64" t="s">
        <v>56</v>
      </c>
      <c r="AA28" s="65">
        <v>10057</v>
      </c>
    </row>
    <row r="29" spans="1:27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Z29" s="64" t="s">
        <v>57</v>
      </c>
      <c r="AA29" s="65">
        <v>10083</v>
      </c>
    </row>
    <row r="30" spans="1:27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Z30" s="64" t="s">
        <v>58</v>
      </c>
      <c r="AA30" s="65">
        <v>10059</v>
      </c>
    </row>
    <row r="31" spans="1:27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Z31" s="70" t="s">
        <v>59</v>
      </c>
      <c r="AA31" s="65">
        <v>10058</v>
      </c>
    </row>
    <row r="32" spans="1:2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Z32" s="64" t="s">
        <v>60</v>
      </c>
      <c r="AA32" s="65">
        <v>10061</v>
      </c>
    </row>
    <row r="33" spans="1:27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Z33" s="64" t="s">
        <v>61</v>
      </c>
      <c r="AA33" s="65">
        <v>10060</v>
      </c>
    </row>
    <row r="34" spans="26:27" ht="12.75">
      <c r="Z34" s="64" t="s">
        <v>62</v>
      </c>
      <c r="AA34" s="65">
        <v>10063</v>
      </c>
    </row>
    <row r="35" spans="26:27" ht="12.75">
      <c r="Z35" s="64" t="s">
        <v>63</v>
      </c>
      <c r="AA35" s="65">
        <v>10062</v>
      </c>
    </row>
    <row r="36" spans="26:27" ht="12.75">
      <c r="Z36" s="64" t="s">
        <v>64</v>
      </c>
      <c r="AA36" s="65">
        <v>10064</v>
      </c>
    </row>
    <row r="37" spans="26:27" ht="12.75">
      <c r="Z37" s="64" t="s">
        <v>65</v>
      </c>
      <c r="AA37" s="65">
        <v>10065</v>
      </c>
    </row>
    <row r="38" spans="26:27" ht="12.75">
      <c r="Z38" s="64" t="s">
        <v>66</v>
      </c>
      <c r="AA38" s="65">
        <v>10066</v>
      </c>
    </row>
    <row r="39" spans="26:27" ht="12.75">
      <c r="Z39" s="64" t="s">
        <v>67</v>
      </c>
      <c r="AA39" s="65">
        <v>10068</v>
      </c>
    </row>
    <row r="40" spans="26:27" ht="12.75">
      <c r="Z40" s="64" t="s">
        <v>68</v>
      </c>
      <c r="AA40" s="65">
        <v>10067</v>
      </c>
    </row>
    <row r="41" spans="26:27" ht="12.75">
      <c r="Z41" s="64" t="s">
        <v>69</v>
      </c>
      <c r="AA41" s="65">
        <v>10069</v>
      </c>
    </row>
    <row r="42" spans="26:27" ht="12.75">
      <c r="Z42" s="64" t="s">
        <v>70</v>
      </c>
      <c r="AA42" s="65">
        <v>10070</v>
      </c>
    </row>
    <row r="43" spans="26:27" ht="12.75">
      <c r="Z43" s="64" t="s">
        <v>71</v>
      </c>
      <c r="AA43" s="65">
        <v>10121</v>
      </c>
    </row>
    <row r="44" spans="26:27" ht="12.75">
      <c r="Z44" s="64" t="s">
        <v>72</v>
      </c>
      <c r="AA44" s="65">
        <v>10071</v>
      </c>
    </row>
    <row r="45" spans="26:27" ht="12.75">
      <c r="Z45" s="64" t="s">
        <v>73</v>
      </c>
      <c r="AA45" s="65">
        <v>10072</v>
      </c>
    </row>
    <row r="46" spans="26:27" ht="12.75">
      <c r="Z46" s="64" t="s">
        <v>74</v>
      </c>
      <c r="AA46" s="65">
        <v>10073</v>
      </c>
    </row>
    <row r="47" spans="26:27" ht="12.75">
      <c r="Z47" s="64" t="s">
        <v>75</v>
      </c>
      <c r="AA47" s="65">
        <v>10122</v>
      </c>
    </row>
    <row r="48" spans="26:27" ht="12.75">
      <c r="Z48" s="64" t="s">
        <v>76</v>
      </c>
      <c r="AA48" s="65">
        <v>10106</v>
      </c>
    </row>
    <row r="49" spans="26:27" ht="12.75">
      <c r="Z49" s="64" t="s">
        <v>77</v>
      </c>
      <c r="AA49" s="65">
        <v>10074</v>
      </c>
    </row>
    <row r="50" spans="26:27" ht="12.75">
      <c r="Z50" s="64" t="s">
        <v>78</v>
      </c>
      <c r="AA50" s="65">
        <v>10075</v>
      </c>
    </row>
    <row r="51" spans="26:27" ht="12.75">
      <c r="Z51" s="64" t="s">
        <v>79</v>
      </c>
      <c r="AA51" s="65">
        <v>11093</v>
      </c>
    </row>
    <row r="52" spans="26:27" ht="12.75">
      <c r="Z52" s="64" t="s">
        <v>80</v>
      </c>
      <c r="AA52" s="65">
        <v>10125</v>
      </c>
    </row>
    <row r="53" spans="26:27" ht="12.75">
      <c r="Z53" s="64" t="s">
        <v>81</v>
      </c>
      <c r="AA53" s="65">
        <v>10126</v>
      </c>
    </row>
    <row r="54" spans="26:27" ht="12.75">
      <c r="Z54" s="64" t="s">
        <v>82</v>
      </c>
      <c r="AA54" s="65">
        <v>10114</v>
      </c>
    </row>
    <row r="55" spans="26:27" ht="12.75">
      <c r="Z55" s="64" t="s">
        <v>83</v>
      </c>
      <c r="AA55" s="65">
        <v>10078</v>
      </c>
    </row>
    <row r="56" spans="26:27" ht="12.75">
      <c r="Z56" s="64" t="s">
        <v>84</v>
      </c>
      <c r="AA56" s="65">
        <v>10079</v>
      </c>
    </row>
    <row r="57" spans="26:27" ht="12.75">
      <c r="Z57" s="64" t="s">
        <v>85</v>
      </c>
      <c r="AA57" s="65">
        <v>10081</v>
      </c>
    </row>
    <row r="58" spans="26:27" ht="12.75">
      <c r="Z58" s="64" t="s">
        <v>86</v>
      </c>
      <c r="AA58" s="65">
        <v>10080</v>
      </c>
    </row>
    <row r="59" spans="26:27" ht="12.75">
      <c r="Z59" s="64" t="s">
        <v>87</v>
      </c>
      <c r="AA59" s="65">
        <v>10082</v>
      </c>
    </row>
    <row r="60" spans="26:27" ht="12.75">
      <c r="Z60" s="64" t="s">
        <v>88</v>
      </c>
      <c r="AA60" s="65">
        <v>10127</v>
      </c>
    </row>
    <row r="61" spans="26:27" ht="12.75">
      <c r="Z61" s="64" t="s">
        <v>89</v>
      </c>
      <c r="AA61" s="65">
        <v>10084</v>
      </c>
    </row>
    <row r="62" spans="26:27" ht="12.75">
      <c r="Z62" s="64" t="s">
        <v>90</v>
      </c>
      <c r="AA62" s="65">
        <v>10085</v>
      </c>
    </row>
    <row r="63" spans="26:27" ht="12.75">
      <c r="Z63" s="64" t="s">
        <v>91</v>
      </c>
      <c r="AA63" s="65">
        <v>10129</v>
      </c>
    </row>
    <row r="64" spans="26:27" ht="12.75">
      <c r="Z64" s="64" t="s">
        <v>92</v>
      </c>
      <c r="AA64" s="65">
        <v>10120</v>
      </c>
    </row>
    <row r="65" spans="26:27" ht="12.75">
      <c r="Z65" s="64" t="s">
        <v>93</v>
      </c>
      <c r="AA65" s="65">
        <v>10119</v>
      </c>
    </row>
    <row r="66" spans="26:27" ht="12.75">
      <c r="Z66" s="64" t="s">
        <v>94</v>
      </c>
      <c r="AA66" s="65">
        <v>10086</v>
      </c>
    </row>
    <row r="67" spans="26:27" ht="12.75">
      <c r="Z67" s="64" t="s">
        <v>95</v>
      </c>
      <c r="AA67" s="65">
        <v>10112</v>
      </c>
    </row>
    <row r="68" spans="26:27" ht="12.75">
      <c r="Z68" s="64" t="s">
        <v>96</v>
      </c>
      <c r="AA68" s="65">
        <v>10110</v>
      </c>
    </row>
    <row r="69" spans="26:27" ht="12.75">
      <c r="Z69" s="64" t="s">
        <v>97</v>
      </c>
      <c r="AA69" s="65">
        <v>10087</v>
      </c>
    </row>
    <row r="70" spans="26:27" ht="12.75">
      <c r="Z70" s="64" t="s">
        <v>98</v>
      </c>
      <c r="AA70" s="65">
        <v>10099</v>
      </c>
    </row>
    <row r="71" spans="26:27" ht="12.75">
      <c r="Z71" s="64" t="s">
        <v>99</v>
      </c>
      <c r="AA71" s="65">
        <v>10088</v>
      </c>
    </row>
    <row r="72" spans="26:27" ht="12.75">
      <c r="Z72" s="64" t="s">
        <v>100</v>
      </c>
      <c r="AA72" s="65">
        <v>10089</v>
      </c>
    </row>
    <row r="73" spans="26:27" ht="12.75">
      <c r="Z73" s="64" t="s">
        <v>101</v>
      </c>
      <c r="AA73" s="65">
        <v>10116</v>
      </c>
    </row>
    <row r="74" spans="26:27" ht="12.75">
      <c r="Z74" s="64" t="s">
        <v>102</v>
      </c>
      <c r="AA74" s="65">
        <v>10111</v>
      </c>
    </row>
    <row r="75" spans="26:27" ht="12.75">
      <c r="Z75" s="64" t="s">
        <v>103</v>
      </c>
      <c r="AA75" s="65">
        <v>10107</v>
      </c>
    </row>
    <row r="76" spans="26:27" ht="12.75">
      <c r="Z76" s="64" t="s">
        <v>104</v>
      </c>
      <c r="AA76" s="65">
        <v>10093</v>
      </c>
    </row>
    <row r="77" spans="26:27" ht="12.75">
      <c r="Z77" s="64" t="s">
        <v>105</v>
      </c>
      <c r="AA77" s="65">
        <v>10092</v>
      </c>
    </row>
    <row r="78" spans="26:27" ht="12.75">
      <c r="Z78" s="64" t="s">
        <v>106</v>
      </c>
      <c r="AA78" s="65">
        <v>10094</v>
      </c>
    </row>
    <row r="79" spans="26:27" ht="12.75">
      <c r="Z79" s="64" t="s">
        <v>107</v>
      </c>
      <c r="AA79" s="65">
        <v>10095</v>
      </c>
    </row>
    <row r="80" spans="26:27" ht="12.75">
      <c r="Z80" s="64" t="s">
        <v>108</v>
      </c>
      <c r="AA80" s="65">
        <v>10108</v>
      </c>
    </row>
    <row r="81" spans="26:27" ht="12.75">
      <c r="Z81" s="64" t="s">
        <v>109</v>
      </c>
      <c r="AA81" s="65">
        <v>10096</v>
      </c>
    </row>
    <row r="82" spans="26:27" ht="12.75">
      <c r="Z82" s="64" t="s">
        <v>110</v>
      </c>
      <c r="AA82" s="65">
        <v>10698</v>
      </c>
    </row>
    <row r="83" spans="26:27" ht="12.75">
      <c r="Z83" s="64" t="s">
        <v>111</v>
      </c>
      <c r="AA83" s="65">
        <v>10098</v>
      </c>
    </row>
    <row r="84" spans="26:27" ht="12.75">
      <c r="Z84" s="64" t="s">
        <v>112</v>
      </c>
      <c r="AA84" s="65">
        <v>10097</v>
      </c>
    </row>
    <row r="85" spans="26:27" ht="12.75">
      <c r="Z85" s="64" t="s">
        <v>113</v>
      </c>
      <c r="AA85" s="65">
        <v>10100</v>
      </c>
    </row>
    <row r="86" spans="26:27" ht="12.75">
      <c r="Z86" s="64" t="s">
        <v>114</v>
      </c>
      <c r="AA86" s="65">
        <v>10101</v>
      </c>
    </row>
    <row r="87" spans="26:27" ht="12.75">
      <c r="Z87" s="64" t="s">
        <v>115</v>
      </c>
      <c r="AA87" s="65">
        <v>10103</v>
      </c>
    </row>
    <row r="88" spans="26:27" ht="12.75">
      <c r="Z88" s="64" t="s">
        <v>116</v>
      </c>
      <c r="AA88" s="65">
        <v>10102</v>
      </c>
    </row>
    <row r="89" spans="26:27" ht="12.75">
      <c r="Z89" s="64" t="s">
        <v>117</v>
      </c>
      <c r="AA89" s="65">
        <v>10124</v>
      </c>
    </row>
    <row r="90" spans="26:27" ht="12.75">
      <c r="Z90" s="64" t="s">
        <v>118</v>
      </c>
      <c r="AA90" s="65">
        <v>10105</v>
      </c>
    </row>
    <row r="91" spans="26:27" ht="12.75">
      <c r="Z91" s="64" t="s">
        <v>28</v>
      </c>
      <c r="AA91" s="65">
        <v>10123</v>
      </c>
    </row>
    <row r="92" spans="26:27" ht="12.75">
      <c r="Z92" s="64" t="s">
        <v>119</v>
      </c>
      <c r="AA92" s="65">
        <v>10109</v>
      </c>
    </row>
    <row r="93" spans="26:27" ht="12.75">
      <c r="Z93" s="64" t="s">
        <v>120</v>
      </c>
      <c r="AA93" s="65">
        <v>10136</v>
      </c>
    </row>
    <row r="94" spans="26:27" ht="12.75">
      <c r="Z94" s="64" t="s">
        <v>121</v>
      </c>
      <c r="AA94" s="65">
        <v>10137</v>
      </c>
    </row>
    <row r="95" spans="26:27" ht="12.75">
      <c r="Z95" s="64" t="s">
        <v>122</v>
      </c>
      <c r="AA95" s="65">
        <v>10151</v>
      </c>
    </row>
    <row r="96" spans="26:27" ht="12.75">
      <c r="Z96" s="64" t="s">
        <v>123</v>
      </c>
      <c r="AA96" s="65">
        <v>10138</v>
      </c>
    </row>
    <row r="97" spans="26:27" ht="12.75">
      <c r="Z97" s="64" t="s">
        <v>124</v>
      </c>
      <c r="AA97" s="65">
        <v>10152</v>
      </c>
    </row>
    <row r="98" spans="26:27" ht="12.75">
      <c r="Z98" s="64" t="s">
        <v>125</v>
      </c>
      <c r="AA98" s="65">
        <v>10153</v>
      </c>
    </row>
    <row r="99" spans="26:27" ht="12.75">
      <c r="Z99" s="64" t="s">
        <v>126</v>
      </c>
      <c r="AA99" s="65">
        <v>10145</v>
      </c>
    </row>
    <row r="100" spans="26:27" ht="12.75">
      <c r="Z100" s="64" t="s">
        <v>127</v>
      </c>
      <c r="AA100" s="65">
        <v>10139</v>
      </c>
    </row>
    <row r="101" spans="26:27" ht="12.75">
      <c r="Z101" s="64" t="s">
        <v>128</v>
      </c>
      <c r="AA101" s="65">
        <v>10146</v>
      </c>
    </row>
    <row r="102" spans="26:27" ht="12.75">
      <c r="Z102" s="64" t="s">
        <v>129</v>
      </c>
      <c r="AA102" s="65">
        <v>10150</v>
      </c>
    </row>
    <row r="103" spans="26:27" ht="12.75">
      <c r="Z103" s="64" t="s">
        <v>130</v>
      </c>
      <c r="AA103" s="65">
        <v>10147</v>
      </c>
    </row>
    <row r="104" spans="26:27" ht="12.75">
      <c r="Z104" s="64" t="s">
        <v>131</v>
      </c>
      <c r="AA104" s="65">
        <v>11174</v>
      </c>
    </row>
    <row r="105" spans="26:27" ht="12.75">
      <c r="Z105" s="64" t="s">
        <v>132</v>
      </c>
      <c r="AA105" s="65">
        <v>10140</v>
      </c>
    </row>
    <row r="106" spans="26:27" ht="12.75">
      <c r="Z106" s="64" t="s">
        <v>133</v>
      </c>
      <c r="AA106" s="65">
        <v>10154</v>
      </c>
    </row>
    <row r="107" spans="26:27" ht="12.75">
      <c r="Z107" s="64" t="s">
        <v>134</v>
      </c>
      <c r="AA107" s="65">
        <v>10149</v>
      </c>
    </row>
    <row r="108" spans="26:27" ht="12.75">
      <c r="Z108" s="64" t="s">
        <v>135</v>
      </c>
      <c r="AA108" s="65">
        <v>10141</v>
      </c>
    </row>
    <row r="109" spans="26:27" ht="12.75">
      <c r="Z109" s="64" t="s">
        <v>136</v>
      </c>
      <c r="AA109" s="65">
        <v>10142</v>
      </c>
    </row>
    <row r="110" spans="26:27" ht="12.75">
      <c r="Z110" s="64" t="s">
        <v>137</v>
      </c>
      <c r="AA110" s="65">
        <v>10143</v>
      </c>
    </row>
    <row r="111" spans="26:27" ht="12.75">
      <c r="Z111" s="64" t="s">
        <v>138</v>
      </c>
      <c r="AA111" s="65">
        <v>10148</v>
      </c>
    </row>
    <row r="112" spans="26:27" ht="12.75">
      <c r="Z112" s="64" t="s">
        <v>139</v>
      </c>
      <c r="AA112" s="65">
        <v>10144</v>
      </c>
    </row>
    <row r="113" spans="26:27" ht="12.75">
      <c r="Z113" s="64" t="s">
        <v>140</v>
      </c>
      <c r="AA113" s="65">
        <v>10159</v>
      </c>
    </row>
    <row r="114" spans="26:27" ht="12.75">
      <c r="Z114" s="64" t="s">
        <v>141</v>
      </c>
      <c r="AA114" s="65">
        <v>10157</v>
      </c>
    </row>
    <row r="115" spans="26:27" ht="12.75">
      <c r="Z115" s="64" t="s">
        <v>142</v>
      </c>
      <c r="AA115" s="65">
        <v>10156</v>
      </c>
    </row>
    <row r="116" spans="26:27" ht="12.75">
      <c r="Z116" s="64" t="s">
        <v>143</v>
      </c>
      <c r="AA116" s="65">
        <v>10158</v>
      </c>
    </row>
  </sheetData>
  <sheetProtection sheet="1" objects="1" scenarios="1"/>
  <mergeCells count="8">
    <mergeCell ref="C1:J1"/>
    <mergeCell ref="C7:E8"/>
    <mergeCell ref="G7:H8"/>
    <mergeCell ref="J22:K22"/>
    <mergeCell ref="G11:J16"/>
    <mergeCell ref="F21:H21"/>
    <mergeCell ref="F22:H22"/>
    <mergeCell ref="B2:K2"/>
  </mergeCells>
  <dataValidations count="2">
    <dataValidation type="list" allowBlank="1" showInputMessage="1" showErrorMessage="1" sqref="C7:E8">
      <formula1>$Z$2:$Z$116</formula1>
    </dataValidation>
    <dataValidation type="textLength" operator="equal" showInputMessage="1" showErrorMessage="1" sqref="AA3:AA96 AA101:AA116 AA99">
      <formula1>5</formula1>
    </dataValidation>
  </dataValidations>
  <hyperlinks>
    <hyperlink ref="F22" r:id="rId1" display="ann.jeffery@barnet.gov.uk"/>
    <hyperlink ref="F21" r:id="rId2" display="maria.rosario@barnet.gov.uk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1"/>
    <pageSetUpPr fitToPage="1"/>
  </sheetPr>
  <dimension ref="B1:O431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6.00390625" style="0" customWidth="1"/>
    <col min="3" max="3" width="17.28125" style="0" customWidth="1"/>
    <col min="4" max="4" width="25.8515625" style="0" customWidth="1"/>
    <col min="5" max="5" width="16.7109375" style="0" customWidth="1"/>
    <col min="6" max="6" width="11.140625" style="0" customWidth="1"/>
    <col min="7" max="7" width="11.421875" style="0" customWidth="1"/>
    <col min="8" max="8" width="14.28125" style="0" customWidth="1"/>
    <col min="11" max="11" width="27.00390625" style="0" bestFit="1" customWidth="1"/>
  </cols>
  <sheetData>
    <row r="1" ht="12.75">
      <c r="B1">
        <v>1</v>
      </c>
    </row>
    <row r="4" ht="17.25" customHeight="1">
      <c r="O4" t="s">
        <v>27</v>
      </c>
    </row>
    <row r="5" spans="2:15" ht="15.75">
      <c r="B5" s="2" t="s">
        <v>145</v>
      </c>
      <c r="C5" s="1"/>
      <c r="D5" s="1"/>
      <c r="E5" s="1"/>
      <c r="F5" s="1"/>
      <c r="G5" s="1"/>
      <c r="H5" s="1"/>
      <c r="O5" t="s">
        <v>144</v>
      </c>
    </row>
    <row r="6" spans="3:8" ht="15">
      <c r="C6" s="1"/>
      <c r="D6" s="1"/>
      <c r="E6" s="1"/>
      <c r="F6" s="1"/>
      <c r="G6" s="1"/>
      <c r="H6" s="1"/>
    </row>
    <row r="7" spans="2:8" ht="20.25">
      <c r="B7" s="2" t="s">
        <v>5</v>
      </c>
      <c r="C7" s="1"/>
      <c r="E7" s="62" t="s">
        <v>4</v>
      </c>
      <c r="F7" s="1"/>
      <c r="G7" s="1"/>
      <c r="H7" s="1"/>
    </row>
    <row r="8" spans="2:8" ht="18">
      <c r="B8" s="37"/>
      <c r="C8" s="1"/>
      <c r="D8" s="1"/>
      <c r="E8" s="1"/>
      <c r="F8" s="1"/>
      <c r="G8" s="1"/>
      <c r="H8" s="1"/>
    </row>
    <row r="9" spans="2:8" ht="31.5" customHeight="1">
      <c r="B9" s="116" t="s">
        <v>6</v>
      </c>
      <c r="C9" s="119"/>
      <c r="D9" s="120">
        <f>IF(ISERROR(VLOOKUP(H9,C72:E186,2,0)),"",VLOOKUP(H9,C72:E186,2,0))</f>
      </c>
      <c r="E9" s="121"/>
      <c r="F9" s="122"/>
      <c r="G9" s="3" t="s">
        <v>7</v>
      </c>
      <c r="H9" s="36" t="str">
        <f>+'Claim '!G7</f>
        <v> </v>
      </c>
    </row>
    <row r="10" spans="2:8" ht="15">
      <c r="B10" s="4"/>
      <c r="C10" s="4"/>
      <c r="D10" s="5"/>
      <c r="E10" s="5"/>
      <c r="F10" s="5"/>
      <c r="G10" s="6"/>
      <c r="H10" s="5"/>
    </row>
    <row r="11" spans="2:8" ht="15.75">
      <c r="B11" s="116" t="s">
        <v>8</v>
      </c>
      <c r="C11" s="117"/>
      <c r="D11" s="117"/>
      <c r="E11" s="117"/>
      <c r="F11" s="117"/>
      <c r="G11" s="7"/>
      <c r="H11" s="8"/>
    </row>
    <row r="12" spans="2:8" ht="15">
      <c r="B12" s="9"/>
      <c r="C12" s="10"/>
      <c r="D12" s="10"/>
      <c r="E12" s="10"/>
      <c r="F12" s="10"/>
      <c r="G12" s="10"/>
      <c r="H12" s="8"/>
    </row>
    <row r="13" spans="2:8" ht="30">
      <c r="B13" s="9"/>
      <c r="C13" s="118" t="s">
        <v>9</v>
      </c>
      <c r="D13" s="118"/>
      <c r="E13" s="7"/>
      <c r="F13" s="7" t="s">
        <v>10</v>
      </c>
      <c r="G13" s="47" t="s">
        <v>11</v>
      </c>
      <c r="H13" s="11" t="s">
        <v>12</v>
      </c>
    </row>
    <row r="14" spans="2:8" ht="30" customHeight="1">
      <c r="B14" s="12" t="s">
        <v>13</v>
      </c>
      <c r="C14" s="13">
        <v>334</v>
      </c>
      <c r="D14" s="6"/>
      <c r="E14" s="6" t="s">
        <v>14</v>
      </c>
      <c r="F14" s="48" t="e">
        <f>VLOOKUP($H$9,$C$72:$E$189,3,0)</f>
        <v>#N/A</v>
      </c>
      <c r="G14" s="49" t="s">
        <v>27</v>
      </c>
      <c r="H14" s="72" t="e">
        <f>IF(G14="yes",F14*C14,0)</f>
        <v>#N/A</v>
      </c>
    </row>
    <row r="15" spans="2:8" ht="15">
      <c r="B15" s="15"/>
      <c r="C15" s="16"/>
      <c r="D15" s="16"/>
      <c r="E15" s="17"/>
      <c r="F15" s="18"/>
      <c r="G15" s="18"/>
      <c r="H15" s="41"/>
    </row>
    <row r="16" spans="2:8" ht="15">
      <c r="B16" s="21"/>
      <c r="C16" s="6"/>
      <c r="D16" s="6"/>
      <c r="E16" s="22"/>
      <c r="F16" s="14"/>
      <c r="G16" s="14"/>
      <c r="H16" s="42"/>
    </row>
    <row r="17" spans="2:8" ht="15.75">
      <c r="B17" s="116" t="s">
        <v>15</v>
      </c>
      <c r="C17" s="117"/>
      <c r="D17" s="117"/>
      <c r="E17" s="117"/>
      <c r="F17" s="117"/>
      <c r="G17" s="10"/>
      <c r="H17" s="43"/>
    </row>
    <row r="18" spans="2:8" ht="15">
      <c r="B18" s="23"/>
      <c r="C18" s="10"/>
      <c r="D18" s="10"/>
      <c r="E18" s="10"/>
      <c r="F18" s="10"/>
      <c r="G18" s="10"/>
      <c r="H18" s="43"/>
    </row>
    <row r="19" spans="2:8" ht="30">
      <c r="B19" s="9"/>
      <c r="C19" s="118" t="s">
        <v>9</v>
      </c>
      <c r="D19" s="118"/>
      <c r="E19" s="7"/>
      <c r="F19" s="7" t="s">
        <v>10</v>
      </c>
      <c r="G19" s="47" t="s">
        <v>11</v>
      </c>
      <c r="H19" s="44" t="s">
        <v>12</v>
      </c>
    </row>
    <row r="20" spans="2:8" ht="30" customHeight="1">
      <c r="B20" s="12" t="s">
        <v>13</v>
      </c>
      <c r="C20" s="61">
        <v>76</v>
      </c>
      <c r="D20" s="6"/>
      <c r="E20" s="6" t="s">
        <v>14</v>
      </c>
      <c r="F20" s="48" t="e">
        <f>VLOOKUP($H$9,$C$72:$E$189,3,0)</f>
        <v>#N/A</v>
      </c>
      <c r="G20" s="49" t="s">
        <v>27</v>
      </c>
      <c r="H20" s="72" t="e">
        <f>IF(G20="yes",F20*C20,0)</f>
        <v>#N/A</v>
      </c>
    </row>
    <row r="21" spans="2:8" ht="15">
      <c r="B21" s="15"/>
      <c r="C21" s="16"/>
      <c r="D21" s="16"/>
      <c r="E21" s="17"/>
      <c r="F21" s="17"/>
      <c r="G21" s="18"/>
      <c r="H21" s="45"/>
    </row>
    <row r="22" spans="2:8" ht="15">
      <c r="B22" s="12"/>
      <c r="C22" s="6"/>
      <c r="D22" s="6"/>
      <c r="E22" s="22"/>
      <c r="F22" s="14"/>
      <c r="G22" s="14"/>
      <c r="H22" s="46"/>
    </row>
    <row r="23" spans="2:8" ht="15.75">
      <c r="B23" s="19"/>
      <c r="C23" s="20"/>
      <c r="D23" s="20"/>
      <c r="E23" s="24"/>
      <c r="F23" s="114" t="s">
        <v>16</v>
      </c>
      <c r="G23" s="115"/>
      <c r="H23" s="73" t="e">
        <f>+H20+H14</f>
        <v>#N/A</v>
      </c>
    </row>
    <row r="24" spans="2:8" ht="15">
      <c r="B24" s="21"/>
      <c r="C24" s="5"/>
      <c r="D24" s="6"/>
      <c r="E24" s="22"/>
      <c r="F24" s="5"/>
      <c r="G24" s="5"/>
      <c r="H24" s="5"/>
    </row>
    <row r="25" spans="2:8" ht="15">
      <c r="B25" s="25" t="s">
        <v>152</v>
      </c>
      <c r="C25" s="1"/>
      <c r="D25" s="1"/>
      <c r="E25" s="1"/>
      <c r="F25" s="1"/>
      <c r="G25" s="1"/>
      <c r="H25" s="1"/>
    </row>
    <row r="26" spans="2:8" ht="15">
      <c r="B26" s="25" t="s">
        <v>17</v>
      </c>
      <c r="C26" s="1"/>
      <c r="D26" s="1"/>
      <c r="E26" s="1"/>
      <c r="F26" s="1"/>
      <c r="G26" s="1"/>
      <c r="H26" s="1"/>
    </row>
    <row r="27" spans="2:8" ht="15">
      <c r="B27" s="25"/>
      <c r="C27" s="1"/>
      <c r="D27" s="1"/>
      <c r="E27" s="1"/>
      <c r="F27" s="1"/>
      <c r="G27" s="1"/>
      <c r="H27" s="1"/>
    </row>
    <row r="28" spans="2:8" ht="15">
      <c r="B28" s="25"/>
      <c r="C28" s="1"/>
      <c r="D28" s="1"/>
      <c r="E28" s="1"/>
      <c r="F28" s="1"/>
      <c r="G28" s="1"/>
      <c r="H28" s="1"/>
    </row>
    <row r="29" spans="2:8" ht="15.75">
      <c r="B29" s="26" t="s">
        <v>18</v>
      </c>
      <c r="C29" s="27"/>
      <c r="D29" s="28"/>
      <c r="E29" s="28"/>
      <c r="F29" s="28"/>
      <c r="G29" s="1"/>
      <c r="H29" s="1"/>
    </row>
    <row r="30" spans="2:8" ht="15.75">
      <c r="B30" s="29" t="s">
        <v>19</v>
      </c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.75">
      <c r="B33" s="2" t="s">
        <v>20</v>
      </c>
      <c r="C33" s="1"/>
      <c r="D33" s="1" t="s">
        <v>21</v>
      </c>
      <c r="E33" s="1"/>
      <c r="F33" s="1"/>
      <c r="G33" s="1"/>
      <c r="H33" s="1"/>
    </row>
    <row r="34" spans="2:8" ht="15">
      <c r="B34" s="1"/>
      <c r="C34" s="1"/>
      <c r="D34" s="1" t="s">
        <v>146</v>
      </c>
      <c r="E34" s="1"/>
      <c r="F34" s="1"/>
      <c r="G34" s="1"/>
      <c r="H34" s="1"/>
    </row>
    <row r="35" spans="2:8" ht="15">
      <c r="B35" s="1"/>
      <c r="C35" s="1"/>
      <c r="D35" s="1" t="s">
        <v>22</v>
      </c>
      <c r="E35" s="1"/>
      <c r="F35" s="1"/>
      <c r="G35" s="1"/>
      <c r="H35" s="1"/>
    </row>
    <row r="36" spans="2:8" ht="15">
      <c r="B36" s="1"/>
      <c r="C36" s="1"/>
      <c r="D36" s="1"/>
      <c r="E36" s="1"/>
      <c r="F36" s="1"/>
      <c r="G36" s="1"/>
      <c r="H36" s="1"/>
    </row>
    <row r="37" spans="2:8" ht="15.75">
      <c r="B37" s="2" t="s">
        <v>23</v>
      </c>
      <c r="C37" s="2"/>
      <c r="D37" s="30" t="s">
        <v>24</v>
      </c>
      <c r="E37" s="1"/>
      <c r="F37" s="1"/>
      <c r="G37" s="1"/>
      <c r="H37" s="1"/>
    </row>
    <row r="38" spans="2:8" ht="15">
      <c r="B38" s="1"/>
      <c r="C38" s="1"/>
      <c r="D38" s="1"/>
      <c r="E38" s="1"/>
      <c r="F38" s="1"/>
      <c r="G38" s="1"/>
      <c r="H38" s="1"/>
    </row>
    <row r="39" spans="2:8" ht="15.75">
      <c r="B39" s="1"/>
      <c r="C39" s="1"/>
      <c r="D39" s="2" t="s">
        <v>153</v>
      </c>
      <c r="E39" s="1"/>
      <c r="F39" s="1"/>
      <c r="G39" s="1"/>
      <c r="H39" s="1"/>
    </row>
    <row r="40" spans="2:8" ht="15">
      <c r="B40" s="1"/>
      <c r="C40" s="1"/>
      <c r="D40" s="1"/>
      <c r="E40" s="1"/>
      <c r="F40" s="1"/>
      <c r="G40" s="1"/>
      <c r="H40" s="1"/>
    </row>
    <row r="60" ht="12.75">
      <c r="D60" s="39"/>
    </row>
    <row r="61" ht="12.75">
      <c r="D61" s="39"/>
    </row>
    <row r="62" ht="12.75">
      <c r="D62" s="39"/>
    </row>
    <row r="63" ht="12.75">
      <c r="D63" s="39"/>
    </row>
    <row r="64" ht="12.75">
      <c r="D64" s="39"/>
    </row>
    <row r="65" ht="12.75">
      <c r="D65" s="39"/>
    </row>
    <row r="66" ht="12.75">
      <c r="D66" s="39"/>
    </row>
    <row r="67" ht="12.75">
      <c r="D67" s="39"/>
    </row>
    <row r="68" spans="3:10" ht="9" customHeight="1" hidden="1">
      <c r="C68" s="31"/>
      <c r="D68" s="40"/>
      <c r="E68" s="32"/>
      <c r="F68" s="33"/>
      <c r="G68" s="34"/>
      <c r="H68" s="34"/>
      <c r="I68" s="34"/>
      <c r="J68" s="34"/>
    </row>
    <row r="69" spans="3:10" ht="12.75" hidden="1">
      <c r="C69" s="31"/>
      <c r="D69" s="40"/>
      <c r="E69" s="32"/>
      <c r="F69" s="34"/>
      <c r="G69" s="34"/>
      <c r="H69" s="34"/>
      <c r="I69" s="34"/>
      <c r="J69" s="34"/>
    </row>
    <row r="70" spans="7:8" ht="12.75" hidden="1">
      <c r="G70" s="50"/>
      <c r="H70" s="50"/>
    </row>
    <row r="71" spans="3:8" ht="15" hidden="1">
      <c r="C71" s="71" t="s">
        <v>25</v>
      </c>
      <c r="D71" s="39" t="s">
        <v>0</v>
      </c>
      <c r="E71" s="39" t="s">
        <v>26</v>
      </c>
      <c r="F71" s="39"/>
      <c r="G71" s="51"/>
      <c r="H71" s="51"/>
    </row>
    <row r="72" spans="3:11" ht="12.75" hidden="1">
      <c r="C72" s="65">
        <v>10130</v>
      </c>
      <c r="D72" s="64" t="s">
        <v>31</v>
      </c>
      <c r="E72" s="39">
        <v>12.37</v>
      </c>
      <c r="F72" s="39"/>
      <c r="K72" s="39"/>
    </row>
    <row r="73" spans="3:6" ht="12.75" hidden="1">
      <c r="C73" s="65">
        <v>10131</v>
      </c>
      <c r="D73" s="64" t="s">
        <v>32</v>
      </c>
      <c r="E73" s="39">
        <v>12.85</v>
      </c>
      <c r="F73" s="39"/>
    </row>
    <row r="74" spans="3:11" ht="12.75" hidden="1">
      <c r="C74" s="65">
        <v>10132</v>
      </c>
      <c r="D74" s="64" t="s">
        <v>30</v>
      </c>
      <c r="E74" s="39">
        <v>18.43</v>
      </c>
      <c r="F74" s="39"/>
      <c r="K74" s="38"/>
    </row>
    <row r="75" spans="3:11" ht="12.75" hidden="1">
      <c r="C75" s="65">
        <v>10133</v>
      </c>
      <c r="D75" s="64" t="s">
        <v>33</v>
      </c>
      <c r="E75" s="39">
        <v>20.24</v>
      </c>
      <c r="F75" s="39"/>
      <c r="K75" s="38"/>
    </row>
    <row r="76" spans="3:11" ht="12.75" hidden="1">
      <c r="C76" s="65">
        <v>11094</v>
      </c>
      <c r="D76" s="66" t="s">
        <v>29</v>
      </c>
      <c r="E76" s="39">
        <v>32.65</v>
      </c>
      <c r="F76" s="39"/>
      <c r="K76" s="38"/>
    </row>
    <row r="77" spans="3:11" ht="12.75" hidden="1">
      <c r="C77" s="65">
        <v>10042</v>
      </c>
      <c r="D77" s="64" t="s">
        <v>34</v>
      </c>
      <c r="E77" s="57">
        <v>23.85</v>
      </c>
      <c r="F77" s="39"/>
      <c r="K77" s="38"/>
    </row>
    <row r="78" spans="3:11" ht="12.75" hidden="1">
      <c r="C78" s="65">
        <v>10040</v>
      </c>
      <c r="D78" s="64" t="s">
        <v>35</v>
      </c>
      <c r="E78" s="57">
        <v>19.89</v>
      </c>
      <c r="F78" s="39"/>
      <c r="K78" s="38"/>
    </row>
    <row r="79" spans="3:11" ht="12.75" hidden="1">
      <c r="C79" s="65">
        <v>10043</v>
      </c>
      <c r="D79" s="64" t="s">
        <v>36</v>
      </c>
      <c r="E79" s="57">
        <v>19.08</v>
      </c>
      <c r="F79" s="39"/>
      <c r="K79" s="38"/>
    </row>
    <row r="80" spans="3:11" ht="12.75" hidden="1">
      <c r="C80" s="65">
        <v>10117</v>
      </c>
      <c r="D80" s="64" t="s">
        <v>37</v>
      </c>
      <c r="E80" s="39">
        <v>16.03</v>
      </c>
      <c r="F80" s="39"/>
      <c r="K80" s="38"/>
    </row>
    <row r="81" spans="3:11" ht="12.75" hidden="1">
      <c r="C81" s="65">
        <v>10044</v>
      </c>
      <c r="D81" s="64" t="s">
        <v>38</v>
      </c>
      <c r="E81" s="39">
        <v>52.66</v>
      </c>
      <c r="F81" s="39"/>
      <c r="K81" s="38"/>
    </row>
    <row r="82" spans="3:11" ht="12.75" hidden="1">
      <c r="C82" s="65">
        <v>10128</v>
      </c>
      <c r="D82" s="64" t="s">
        <v>1</v>
      </c>
      <c r="E82" s="39">
        <v>39.84</v>
      </c>
      <c r="F82" s="39"/>
      <c r="K82" s="38"/>
    </row>
    <row r="83" spans="3:11" ht="12.75" hidden="1">
      <c r="C83" s="65">
        <v>10045</v>
      </c>
      <c r="D83" s="64" t="s">
        <v>39</v>
      </c>
      <c r="E83" s="39">
        <v>45.97</v>
      </c>
      <c r="F83" s="39"/>
      <c r="K83" s="38"/>
    </row>
    <row r="84" spans="3:11" ht="12.75" hidden="1">
      <c r="C84" s="65">
        <v>10115</v>
      </c>
      <c r="D84" s="64" t="s">
        <v>40</v>
      </c>
      <c r="E84" s="39">
        <v>20.76</v>
      </c>
      <c r="F84" s="39"/>
      <c r="K84" s="38"/>
    </row>
    <row r="85" spans="3:11" ht="12.75" hidden="1">
      <c r="C85" s="65">
        <v>10134</v>
      </c>
      <c r="D85" s="64" t="s">
        <v>2</v>
      </c>
      <c r="E85" s="57">
        <v>67.06</v>
      </c>
      <c r="F85" s="39"/>
      <c r="K85" s="38"/>
    </row>
    <row r="86" spans="3:11" ht="12.75" hidden="1">
      <c r="C86" s="65">
        <v>10047</v>
      </c>
      <c r="D86" s="64" t="s">
        <v>41</v>
      </c>
      <c r="E86" s="39">
        <v>28.47</v>
      </c>
      <c r="F86" s="39"/>
      <c r="K86" s="38"/>
    </row>
    <row r="87" spans="3:11" ht="12.75" hidden="1">
      <c r="C87" s="65">
        <v>10046</v>
      </c>
      <c r="D87" s="64" t="s">
        <v>42</v>
      </c>
      <c r="E87" s="39">
        <v>33.84</v>
      </c>
      <c r="F87" s="39"/>
      <c r="K87" s="38"/>
    </row>
    <row r="88" spans="3:11" ht="12.75" hidden="1">
      <c r="C88" s="65">
        <v>10048</v>
      </c>
      <c r="D88" s="64" t="s">
        <v>43</v>
      </c>
      <c r="E88" s="57">
        <v>31.79</v>
      </c>
      <c r="F88" s="39"/>
      <c r="K88" s="38"/>
    </row>
    <row r="89" spans="3:11" ht="12.75" hidden="1">
      <c r="C89" s="65">
        <v>10118</v>
      </c>
      <c r="D89" s="64" t="s">
        <v>45</v>
      </c>
      <c r="E89" s="57">
        <v>23.83</v>
      </c>
      <c r="F89" s="39"/>
      <c r="K89" s="38"/>
    </row>
    <row r="90" spans="3:11" ht="12.75" hidden="1">
      <c r="C90" s="65">
        <v>10049</v>
      </c>
      <c r="D90" s="64" t="s">
        <v>48</v>
      </c>
      <c r="E90" s="57">
        <v>58.26</v>
      </c>
      <c r="F90" s="39"/>
      <c r="K90" s="38"/>
    </row>
    <row r="91" spans="3:11" ht="12.75" hidden="1">
      <c r="C91" s="65">
        <v>10050</v>
      </c>
      <c r="D91" s="64" t="s">
        <v>51</v>
      </c>
      <c r="E91" s="57">
        <v>22.57</v>
      </c>
      <c r="F91" s="39"/>
      <c r="K91" s="38"/>
    </row>
    <row r="92" spans="3:11" ht="12.75" hidden="1">
      <c r="C92" s="65">
        <v>10051</v>
      </c>
      <c r="D92" s="64" t="s">
        <v>52</v>
      </c>
      <c r="E92" s="57">
        <v>25.45</v>
      </c>
      <c r="F92" s="39"/>
      <c r="K92" s="38"/>
    </row>
    <row r="93" spans="3:11" ht="12.75" hidden="1">
      <c r="C93" s="65">
        <v>10953</v>
      </c>
      <c r="D93" s="64" t="s">
        <v>3</v>
      </c>
      <c r="E93" s="57">
        <v>32.34</v>
      </c>
      <c r="F93" s="39"/>
      <c r="K93" s="38"/>
    </row>
    <row r="94" spans="3:11" ht="12.75" hidden="1">
      <c r="C94" s="65">
        <v>10054</v>
      </c>
      <c r="D94" s="64" t="s">
        <v>53</v>
      </c>
      <c r="E94" s="39">
        <v>63.03</v>
      </c>
      <c r="F94" s="39"/>
      <c r="K94" s="38"/>
    </row>
    <row r="95" spans="3:11" ht="12.75" hidden="1">
      <c r="C95" s="65">
        <v>10055</v>
      </c>
      <c r="D95" s="64" t="s">
        <v>54</v>
      </c>
      <c r="E95" s="39">
        <v>41.83</v>
      </c>
      <c r="F95" s="39"/>
      <c r="K95" s="38"/>
    </row>
    <row r="96" spans="3:11" ht="12.75" hidden="1">
      <c r="C96" s="65">
        <v>10056</v>
      </c>
      <c r="D96" s="64" t="s">
        <v>55</v>
      </c>
      <c r="E96" s="57">
        <v>20.27</v>
      </c>
      <c r="F96" s="39"/>
      <c r="K96" s="38"/>
    </row>
    <row r="97" spans="3:11" ht="12.75" hidden="1">
      <c r="C97" s="65">
        <v>10057</v>
      </c>
      <c r="D97" s="64" t="s">
        <v>56</v>
      </c>
      <c r="E97" s="39">
        <v>43.74</v>
      </c>
      <c r="F97" s="39"/>
      <c r="K97" s="38"/>
    </row>
    <row r="98" spans="3:11" ht="12.75" hidden="1">
      <c r="C98" s="65">
        <v>10083</v>
      </c>
      <c r="D98" s="64" t="s">
        <v>57</v>
      </c>
      <c r="E98" s="57">
        <v>66</v>
      </c>
      <c r="F98" s="39"/>
      <c r="K98" s="38"/>
    </row>
    <row r="99" spans="3:11" ht="12.75" hidden="1">
      <c r="C99" s="65">
        <v>10059</v>
      </c>
      <c r="D99" s="64" t="s">
        <v>58</v>
      </c>
      <c r="E99" s="39">
        <v>32.64</v>
      </c>
      <c r="F99" s="39"/>
      <c r="K99" s="38"/>
    </row>
    <row r="100" spans="3:11" ht="12.75" hidden="1">
      <c r="C100" s="65">
        <v>10058</v>
      </c>
      <c r="D100" s="70" t="s">
        <v>59</v>
      </c>
      <c r="E100" s="57">
        <v>37.3</v>
      </c>
      <c r="F100" s="39"/>
      <c r="K100" s="38"/>
    </row>
    <row r="101" spans="3:11" ht="12.75" hidden="1">
      <c r="C101" s="65">
        <v>10061</v>
      </c>
      <c r="D101" s="64" t="s">
        <v>60</v>
      </c>
      <c r="E101" s="57">
        <v>32.54</v>
      </c>
      <c r="F101" s="39"/>
      <c r="K101" s="38"/>
    </row>
    <row r="102" spans="3:11" ht="12.75" hidden="1">
      <c r="C102" s="65">
        <v>10060</v>
      </c>
      <c r="D102" s="64" t="s">
        <v>61</v>
      </c>
      <c r="E102" s="57">
        <v>29.34</v>
      </c>
      <c r="F102" s="39"/>
      <c r="K102" s="38"/>
    </row>
    <row r="103" spans="3:11" ht="12.75" hidden="1">
      <c r="C103" s="65">
        <v>10063</v>
      </c>
      <c r="D103" s="64" t="s">
        <v>62</v>
      </c>
      <c r="E103" s="57">
        <v>42.85</v>
      </c>
      <c r="F103" s="39"/>
      <c r="K103" s="38"/>
    </row>
    <row r="104" spans="3:11" ht="12.75" hidden="1">
      <c r="C104" s="65">
        <v>10062</v>
      </c>
      <c r="D104" s="64" t="s">
        <v>63</v>
      </c>
      <c r="E104" s="57">
        <v>39.03</v>
      </c>
      <c r="F104" s="39"/>
      <c r="K104" s="38"/>
    </row>
    <row r="105" spans="3:11" ht="12.75" hidden="1">
      <c r="C105" s="65">
        <v>10064</v>
      </c>
      <c r="D105" s="64" t="s">
        <v>64</v>
      </c>
      <c r="E105" s="39">
        <v>26.25</v>
      </c>
      <c r="F105" s="39"/>
      <c r="K105" s="38"/>
    </row>
    <row r="106" spans="3:11" ht="12.75" hidden="1">
      <c r="C106" s="65">
        <v>10065</v>
      </c>
      <c r="D106" s="64" t="s">
        <v>65</v>
      </c>
      <c r="E106" s="39">
        <v>32.83</v>
      </c>
      <c r="F106" s="39"/>
      <c r="K106" s="38"/>
    </row>
    <row r="107" spans="3:11" ht="12.75" hidden="1">
      <c r="C107" s="65">
        <v>10066</v>
      </c>
      <c r="D107" s="64" t="s">
        <v>66</v>
      </c>
      <c r="E107" s="39">
        <v>58.63</v>
      </c>
      <c r="F107" s="39"/>
      <c r="K107" s="38"/>
    </row>
    <row r="108" spans="3:11" ht="12.75" hidden="1">
      <c r="C108" s="65">
        <v>10068</v>
      </c>
      <c r="D108" s="64" t="s">
        <v>67</v>
      </c>
      <c r="E108" s="39">
        <v>24.39</v>
      </c>
      <c r="F108" s="39"/>
      <c r="K108" s="38"/>
    </row>
    <row r="109" spans="3:11" ht="12.75" hidden="1">
      <c r="C109" s="65">
        <v>10067</v>
      </c>
      <c r="D109" s="64" t="s">
        <v>68</v>
      </c>
      <c r="E109" s="57">
        <v>28.19</v>
      </c>
      <c r="F109" s="39"/>
      <c r="K109" s="38"/>
    </row>
    <row r="110" spans="3:11" ht="12.75" hidden="1">
      <c r="C110" s="65">
        <v>10069</v>
      </c>
      <c r="D110" s="64" t="s">
        <v>69</v>
      </c>
      <c r="E110" s="57">
        <v>41.68</v>
      </c>
      <c r="F110" s="39"/>
      <c r="K110" s="38"/>
    </row>
    <row r="111" spans="3:11" ht="12.75" hidden="1">
      <c r="C111" s="65">
        <v>10070</v>
      </c>
      <c r="D111" s="64" t="s">
        <v>70</v>
      </c>
      <c r="E111" s="39">
        <v>11.17</v>
      </c>
      <c r="F111" s="39"/>
      <c r="K111" s="38"/>
    </row>
    <row r="112" spans="3:11" ht="12.75" hidden="1">
      <c r="C112" s="65">
        <v>10121</v>
      </c>
      <c r="D112" s="64" t="s">
        <v>71</v>
      </c>
      <c r="E112" s="39">
        <v>25.64</v>
      </c>
      <c r="F112" s="39"/>
      <c r="K112" s="38"/>
    </row>
    <row r="113" spans="3:11" ht="12.75" hidden="1">
      <c r="C113" s="65">
        <v>10071</v>
      </c>
      <c r="D113" s="64" t="s">
        <v>72</v>
      </c>
      <c r="E113" s="39">
        <v>23.02</v>
      </c>
      <c r="F113" s="39"/>
      <c r="K113" s="38"/>
    </row>
    <row r="114" spans="3:11" ht="12.75" hidden="1">
      <c r="C114" s="65">
        <v>10072</v>
      </c>
      <c r="D114" s="64" t="s">
        <v>73</v>
      </c>
      <c r="E114" s="57">
        <v>42.4</v>
      </c>
      <c r="F114" s="57"/>
      <c r="K114" s="38"/>
    </row>
    <row r="115" spans="3:11" ht="12.75" hidden="1">
      <c r="C115" s="65">
        <v>10073</v>
      </c>
      <c r="D115" s="64" t="s">
        <v>74</v>
      </c>
      <c r="E115" s="39">
        <v>24.93</v>
      </c>
      <c r="F115" s="39"/>
      <c r="K115" s="38"/>
    </row>
    <row r="116" spans="3:11" ht="12.75" hidden="1">
      <c r="C116" s="65">
        <v>10122</v>
      </c>
      <c r="D116" s="64" t="s">
        <v>75</v>
      </c>
      <c r="E116" s="39">
        <v>50.28</v>
      </c>
      <c r="F116" s="39"/>
      <c r="K116" s="38"/>
    </row>
    <row r="117" spans="3:11" ht="12.75" hidden="1">
      <c r="C117" s="65">
        <v>10106</v>
      </c>
      <c r="D117" s="64" t="s">
        <v>76</v>
      </c>
      <c r="E117" s="39">
        <v>20.02</v>
      </c>
      <c r="F117" s="39"/>
      <c r="K117" s="38"/>
    </row>
    <row r="118" spans="3:11" ht="12.75" hidden="1">
      <c r="C118" s="65">
        <v>10074</v>
      </c>
      <c r="D118" s="64" t="s">
        <v>77</v>
      </c>
      <c r="E118" s="39">
        <v>36.35</v>
      </c>
      <c r="F118" s="39"/>
      <c r="K118" s="38"/>
    </row>
    <row r="119" spans="3:11" ht="12.75" hidden="1">
      <c r="C119" s="65">
        <v>10075</v>
      </c>
      <c r="D119" s="64" t="s">
        <v>78</v>
      </c>
      <c r="E119" s="39">
        <v>28.26</v>
      </c>
      <c r="F119" s="39"/>
      <c r="K119" s="38"/>
    </row>
    <row r="120" spans="3:11" ht="12.75" hidden="1">
      <c r="C120" s="65">
        <v>11093</v>
      </c>
      <c r="D120" s="64" t="s">
        <v>79</v>
      </c>
      <c r="E120" s="57">
        <v>55.16</v>
      </c>
      <c r="F120" s="39"/>
      <c r="K120" s="38"/>
    </row>
    <row r="121" spans="3:11" ht="12.75" hidden="1">
      <c r="C121" s="65">
        <v>10125</v>
      </c>
      <c r="D121" s="64" t="s">
        <v>80</v>
      </c>
      <c r="E121" s="57">
        <v>37</v>
      </c>
      <c r="F121" s="39"/>
      <c r="K121" s="38"/>
    </row>
    <row r="122" spans="3:11" ht="12.75" hidden="1">
      <c r="C122" s="65">
        <v>10126</v>
      </c>
      <c r="D122" s="64" t="s">
        <v>81</v>
      </c>
      <c r="E122" s="57">
        <v>31.15</v>
      </c>
      <c r="F122" s="39"/>
      <c r="K122" s="38"/>
    </row>
    <row r="123" spans="3:11" ht="12.75" hidden="1">
      <c r="C123" s="65">
        <v>10114</v>
      </c>
      <c r="D123" s="64" t="s">
        <v>82</v>
      </c>
      <c r="E123" s="39">
        <v>38.07</v>
      </c>
      <c r="F123" s="39"/>
      <c r="K123" s="38"/>
    </row>
    <row r="124" spans="3:11" ht="12.75" hidden="1">
      <c r="C124" s="65">
        <v>10078</v>
      </c>
      <c r="D124" s="64" t="s">
        <v>83</v>
      </c>
      <c r="E124" s="39">
        <v>14.84</v>
      </c>
      <c r="F124" s="39"/>
      <c r="K124" s="38"/>
    </row>
    <row r="125" spans="3:11" ht="12.75" hidden="1">
      <c r="C125" s="65">
        <v>10079</v>
      </c>
      <c r="D125" s="64" t="s">
        <v>84</v>
      </c>
      <c r="E125" s="57">
        <v>0</v>
      </c>
      <c r="F125" s="39"/>
      <c r="K125" s="38"/>
    </row>
    <row r="126" spans="3:11" ht="12.75" hidden="1">
      <c r="C126" s="65">
        <v>10081</v>
      </c>
      <c r="D126" s="64" t="s">
        <v>85</v>
      </c>
      <c r="E126" s="39">
        <v>29.25</v>
      </c>
      <c r="F126" s="39"/>
      <c r="K126" s="38"/>
    </row>
    <row r="127" spans="3:11" ht="12.75" hidden="1">
      <c r="C127" s="65">
        <v>10080</v>
      </c>
      <c r="D127" s="64" t="s">
        <v>86</v>
      </c>
      <c r="E127" s="39">
        <v>35.79</v>
      </c>
      <c r="F127" s="39"/>
      <c r="K127" s="38"/>
    </row>
    <row r="128" spans="3:11" ht="12.75" hidden="1">
      <c r="C128" s="65">
        <v>10082</v>
      </c>
      <c r="D128" s="64" t="s">
        <v>87</v>
      </c>
      <c r="E128" s="39">
        <v>29.16</v>
      </c>
      <c r="F128" s="39"/>
      <c r="K128" s="38"/>
    </row>
    <row r="129" spans="3:11" ht="12.75" hidden="1">
      <c r="C129" s="65">
        <v>10127</v>
      </c>
      <c r="D129" s="64" t="s">
        <v>88</v>
      </c>
      <c r="E129" s="57">
        <v>54.96</v>
      </c>
      <c r="F129" s="39"/>
      <c r="K129" s="38"/>
    </row>
    <row r="130" spans="3:11" ht="12.75" hidden="1">
      <c r="C130" s="65">
        <v>10084</v>
      </c>
      <c r="D130" s="64" t="s">
        <v>89</v>
      </c>
      <c r="E130" s="57">
        <v>40.99</v>
      </c>
      <c r="F130" s="39"/>
      <c r="K130" s="38"/>
    </row>
    <row r="131" spans="3:11" ht="12.75" hidden="1">
      <c r="C131" s="65">
        <v>10085</v>
      </c>
      <c r="D131" s="64" t="s">
        <v>90</v>
      </c>
      <c r="E131" s="39">
        <v>23.76</v>
      </c>
      <c r="F131" s="39"/>
      <c r="K131" s="38"/>
    </row>
    <row r="132" spans="3:11" ht="12.75" hidden="1">
      <c r="C132" s="65">
        <v>10129</v>
      </c>
      <c r="D132" s="64" t="s">
        <v>91</v>
      </c>
      <c r="E132" s="57">
        <v>22.63</v>
      </c>
      <c r="F132" s="39"/>
      <c r="K132" s="38"/>
    </row>
    <row r="133" spans="3:11" ht="12.75" hidden="1">
      <c r="C133" s="65">
        <v>10120</v>
      </c>
      <c r="D133" s="64" t="s">
        <v>92</v>
      </c>
      <c r="E133" s="57">
        <v>29.13</v>
      </c>
      <c r="F133" s="39"/>
      <c r="K133" s="38"/>
    </row>
    <row r="134" spans="3:11" ht="12.75" hidden="1">
      <c r="C134" s="65">
        <v>10119</v>
      </c>
      <c r="D134" s="64" t="s">
        <v>93</v>
      </c>
      <c r="E134" s="39">
        <v>36.28</v>
      </c>
      <c r="F134" s="39"/>
      <c r="K134" s="38"/>
    </row>
    <row r="135" spans="3:11" ht="12.75" hidden="1">
      <c r="C135" s="65">
        <v>10086</v>
      </c>
      <c r="D135" s="64" t="s">
        <v>94</v>
      </c>
      <c r="E135" s="39">
        <v>38.67</v>
      </c>
      <c r="F135" s="39"/>
      <c r="K135" s="38"/>
    </row>
    <row r="136" spans="3:11" ht="12.75" hidden="1">
      <c r="C136" s="65">
        <v>10112</v>
      </c>
      <c r="D136" s="64" t="s">
        <v>95</v>
      </c>
      <c r="E136" s="39">
        <v>48.14</v>
      </c>
      <c r="F136" s="39"/>
      <c r="K136" s="38"/>
    </row>
    <row r="137" spans="3:11" ht="12.75" hidden="1">
      <c r="C137" s="65">
        <v>10110</v>
      </c>
      <c r="D137" s="64" t="s">
        <v>96</v>
      </c>
      <c r="E137" s="39">
        <v>38.46</v>
      </c>
      <c r="F137" s="39"/>
      <c r="K137" s="38"/>
    </row>
    <row r="138" spans="3:11" ht="12.75" hidden="1">
      <c r="C138" s="65">
        <v>10087</v>
      </c>
      <c r="D138" s="64" t="s">
        <v>97</v>
      </c>
      <c r="E138" s="39">
        <v>36.57</v>
      </c>
      <c r="F138" s="39"/>
      <c r="K138" s="38"/>
    </row>
    <row r="139" spans="3:11" ht="12.75" hidden="1">
      <c r="C139" s="65">
        <v>10099</v>
      </c>
      <c r="D139" s="64" t="s">
        <v>98</v>
      </c>
      <c r="E139" s="39">
        <v>20.91</v>
      </c>
      <c r="F139" s="39"/>
      <c r="K139" s="38"/>
    </row>
    <row r="140" spans="3:11" ht="12.75" hidden="1">
      <c r="C140" s="65">
        <v>10088</v>
      </c>
      <c r="D140" s="64" t="s">
        <v>99</v>
      </c>
      <c r="E140" s="39">
        <v>37.44</v>
      </c>
      <c r="F140" s="39"/>
      <c r="K140" s="38"/>
    </row>
    <row r="141" spans="3:11" ht="12.75" hidden="1">
      <c r="C141" s="65">
        <v>10089</v>
      </c>
      <c r="D141" s="64" t="s">
        <v>100</v>
      </c>
      <c r="E141" s="39">
        <v>21.69</v>
      </c>
      <c r="F141" s="39"/>
      <c r="K141" s="38"/>
    </row>
    <row r="142" spans="3:11" ht="12.75" hidden="1">
      <c r="C142" s="65">
        <v>10116</v>
      </c>
      <c r="D142" s="64" t="s">
        <v>101</v>
      </c>
      <c r="E142" s="39">
        <v>24.38</v>
      </c>
      <c r="F142" s="39"/>
      <c r="K142" s="38"/>
    </row>
    <row r="143" spans="3:11" ht="12.75" hidden="1">
      <c r="C143" s="65">
        <v>10111</v>
      </c>
      <c r="D143" s="64" t="s">
        <v>102</v>
      </c>
      <c r="E143" s="57">
        <v>22.04</v>
      </c>
      <c r="F143" s="39"/>
      <c r="K143" s="38"/>
    </row>
    <row r="144" spans="3:11" ht="12.75" hidden="1">
      <c r="C144" s="65">
        <v>10107</v>
      </c>
      <c r="D144" s="64" t="s">
        <v>103</v>
      </c>
      <c r="E144" s="39">
        <v>26.69</v>
      </c>
      <c r="F144" s="39"/>
      <c r="K144" s="38"/>
    </row>
    <row r="145" spans="3:11" ht="12.75" hidden="1">
      <c r="C145" s="65">
        <v>10093</v>
      </c>
      <c r="D145" s="64" t="s">
        <v>104</v>
      </c>
      <c r="E145" s="39">
        <v>22.12</v>
      </c>
      <c r="F145" s="39"/>
      <c r="K145" s="38"/>
    </row>
    <row r="146" spans="3:11" ht="12.75" hidden="1">
      <c r="C146" s="65">
        <v>10092</v>
      </c>
      <c r="D146" s="64" t="s">
        <v>105</v>
      </c>
      <c r="E146" s="39">
        <v>39.67</v>
      </c>
      <c r="F146" s="39"/>
      <c r="K146" s="38"/>
    </row>
    <row r="147" spans="3:11" ht="12.75" hidden="1">
      <c r="C147" s="65">
        <v>10094</v>
      </c>
      <c r="D147" s="64" t="s">
        <v>106</v>
      </c>
      <c r="E147" s="39">
        <v>19.47</v>
      </c>
      <c r="F147" s="39"/>
      <c r="K147" s="38"/>
    </row>
    <row r="148" spans="3:11" ht="12.75" hidden="1">
      <c r="C148" s="65">
        <v>10095</v>
      </c>
      <c r="D148" s="64" t="s">
        <v>107</v>
      </c>
      <c r="E148" s="57">
        <v>19.1</v>
      </c>
      <c r="F148" s="39"/>
      <c r="K148" s="38"/>
    </row>
    <row r="149" spans="3:11" ht="12.75" hidden="1">
      <c r="C149" s="65">
        <v>10108</v>
      </c>
      <c r="D149" s="64" t="s">
        <v>108</v>
      </c>
      <c r="E149" s="39">
        <v>17.18</v>
      </c>
      <c r="F149" s="39"/>
      <c r="K149" s="38"/>
    </row>
    <row r="150" spans="3:11" ht="12.75" hidden="1">
      <c r="C150" s="65">
        <v>10096</v>
      </c>
      <c r="D150" s="64" t="s">
        <v>109</v>
      </c>
      <c r="E150" s="39">
        <v>26.42</v>
      </c>
      <c r="F150" s="39"/>
      <c r="K150" s="38"/>
    </row>
    <row r="151" spans="3:11" ht="12.75" hidden="1">
      <c r="C151" s="65">
        <v>10698</v>
      </c>
      <c r="D151" s="64" t="s">
        <v>110</v>
      </c>
      <c r="E151" s="39">
        <v>44.11</v>
      </c>
      <c r="F151" s="39"/>
      <c r="K151" s="38"/>
    </row>
    <row r="152" spans="3:11" ht="12.75" hidden="1">
      <c r="C152" s="65">
        <v>10098</v>
      </c>
      <c r="D152" s="64" t="s">
        <v>111</v>
      </c>
      <c r="E152" s="39">
        <v>52.29</v>
      </c>
      <c r="F152" s="39"/>
      <c r="K152" s="38"/>
    </row>
    <row r="153" spans="3:11" ht="12.75" hidden="1">
      <c r="C153" s="65">
        <v>10097</v>
      </c>
      <c r="D153" s="64" t="s">
        <v>112</v>
      </c>
      <c r="E153" s="57">
        <v>22.8</v>
      </c>
      <c r="F153" s="39"/>
      <c r="K153" s="38"/>
    </row>
    <row r="154" spans="3:11" ht="12.75" hidden="1">
      <c r="C154" s="65">
        <v>10100</v>
      </c>
      <c r="D154" s="64" t="s">
        <v>113</v>
      </c>
      <c r="E154" s="39">
        <v>17.58</v>
      </c>
      <c r="F154" s="39"/>
      <c r="K154" s="38"/>
    </row>
    <row r="155" spans="3:11" ht="12.75" hidden="1">
      <c r="C155" s="65">
        <v>10101</v>
      </c>
      <c r="D155" s="64" t="s">
        <v>114</v>
      </c>
      <c r="E155" s="39">
        <v>25.58</v>
      </c>
      <c r="F155" s="39"/>
      <c r="K155" s="38"/>
    </row>
    <row r="156" spans="3:11" ht="12.75" hidden="1">
      <c r="C156" s="65">
        <v>10103</v>
      </c>
      <c r="D156" s="64" t="s">
        <v>115</v>
      </c>
      <c r="E156" s="39">
        <v>23.81</v>
      </c>
      <c r="F156" s="39"/>
      <c r="K156" s="38"/>
    </row>
    <row r="157" spans="3:11" ht="12.75" hidden="1">
      <c r="C157" s="65">
        <v>10102</v>
      </c>
      <c r="D157" s="64" t="s">
        <v>116</v>
      </c>
      <c r="E157" s="39">
        <v>26.57</v>
      </c>
      <c r="F157" s="39"/>
      <c r="K157" s="38"/>
    </row>
    <row r="158" spans="3:11" ht="12.75" hidden="1">
      <c r="C158" s="65">
        <v>10124</v>
      </c>
      <c r="D158" s="64" t="s">
        <v>117</v>
      </c>
      <c r="E158" s="57">
        <v>41</v>
      </c>
      <c r="F158" s="57"/>
      <c r="K158" s="38"/>
    </row>
    <row r="159" spans="3:11" ht="12.75" hidden="1">
      <c r="C159" s="65">
        <v>10105</v>
      </c>
      <c r="D159" s="64" t="s">
        <v>118</v>
      </c>
      <c r="E159" s="57">
        <v>52.51</v>
      </c>
      <c r="F159" s="39"/>
      <c r="K159" s="38"/>
    </row>
    <row r="160" spans="3:11" ht="12.75" hidden="1">
      <c r="C160" s="65">
        <v>10123</v>
      </c>
      <c r="D160" s="64" t="s">
        <v>28</v>
      </c>
      <c r="E160" s="39">
        <v>40.66</v>
      </c>
      <c r="F160" s="39"/>
      <c r="K160" s="38"/>
    </row>
    <row r="161" spans="3:11" ht="12.75" hidden="1">
      <c r="C161" s="65">
        <v>10109</v>
      </c>
      <c r="D161" s="64" t="s">
        <v>119</v>
      </c>
      <c r="E161" s="39">
        <v>21.18</v>
      </c>
      <c r="F161" s="39"/>
      <c r="K161" s="38"/>
    </row>
    <row r="162" spans="3:11" ht="12.75" hidden="1">
      <c r="C162" s="65">
        <v>10136</v>
      </c>
      <c r="D162" s="64" t="s">
        <v>120</v>
      </c>
      <c r="E162" s="57">
        <v>122.27</v>
      </c>
      <c r="F162" s="39"/>
      <c r="K162" s="38"/>
    </row>
    <row r="163" spans="3:11" ht="12.75" hidden="1">
      <c r="C163" s="65">
        <v>10137</v>
      </c>
      <c r="D163" s="64" t="s">
        <v>121</v>
      </c>
      <c r="E163" s="39">
        <v>109.26</v>
      </c>
      <c r="F163" s="39"/>
      <c r="K163" s="38"/>
    </row>
    <row r="164" spans="3:11" ht="12.75" hidden="1">
      <c r="C164" s="65">
        <v>10151</v>
      </c>
      <c r="D164" s="64" t="s">
        <v>122</v>
      </c>
      <c r="E164" s="39">
        <v>99.83</v>
      </c>
      <c r="F164" s="39"/>
      <c r="K164" s="38"/>
    </row>
    <row r="165" spans="3:11" ht="12.75" hidden="1">
      <c r="C165" s="65">
        <v>10138</v>
      </c>
      <c r="D165" s="64" t="s">
        <v>123</v>
      </c>
      <c r="E165" s="39">
        <v>127.78</v>
      </c>
      <c r="F165" s="39"/>
      <c r="K165" s="38"/>
    </row>
    <row r="166" spans="3:11" ht="12.75" hidden="1">
      <c r="C166" s="65">
        <v>10152</v>
      </c>
      <c r="D166" s="64" t="s">
        <v>124</v>
      </c>
      <c r="E166" s="39">
        <v>129.42</v>
      </c>
      <c r="F166" s="39"/>
      <c r="K166" s="38"/>
    </row>
    <row r="167" spans="3:11" ht="12.75" hidden="1">
      <c r="C167" s="65">
        <v>10153</v>
      </c>
      <c r="D167" s="64" t="s">
        <v>125</v>
      </c>
      <c r="E167" s="39">
        <v>141.52</v>
      </c>
      <c r="F167" s="39"/>
      <c r="K167" s="38"/>
    </row>
    <row r="168" spans="3:11" ht="12.75" hidden="1">
      <c r="C168" s="65">
        <v>10145</v>
      </c>
      <c r="D168" s="64" t="s">
        <v>126</v>
      </c>
      <c r="E168" s="57">
        <v>63.07</v>
      </c>
      <c r="F168" s="39"/>
      <c r="K168" s="38"/>
    </row>
    <row r="169" spans="3:11" ht="12.75" hidden="1">
      <c r="C169" s="65">
        <v>10139</v>
      </c>
      <c r="D169" s="64" t="s">
        <v>127</v>
      </c>
      <c r="E169" s="57">
        <v>0</v>
      </c>
      <c r="F169" s="39"/>
      <c r="K169" s="38"/>
    </row>
    <row r="170" spans="3:11" ht="12.75" hidden="1">
      <c r="C170" s="65">
        <v>10146</v>
      </c>
      <c r="D170" s="64" t="s">
        <v>128</v>
      </c>
      <c r="E170" s="39">
        <v>126.28</v>
      </c>
      <c r="F170" s="39"/>
      <c r="K170" s="38"/>
    </row>
    <row r="171" spans="3:11" ht="12.75" hidden="1">
      <c r="C171" s="65">
        <v>10150</v>
      </c>
      <c r="D171" s="64" t="s">
        <v>129</v>
      </c>
      <c r="E171" s="39">
        <v>198.56</v>
      </c>
      <c r="F171" s="39"/>
      <c r="K171" s="38"/>
    </row>
    <row r="172" spans="3:11" ht="12.75" hidden="1">
      <c r="C172" s="65">
        <v>10147</v>
      </c>
      <c r="D172" s="64" t="s">
        <v>130</v>
      </c>
      <c r="E172" s="39">
        <v>74.31</v>
      </c>
      <c r="F172" s="39"/>
      <c r="K172" s="38"/>
    </row>
    <row r="173" spans="3:11" ht="12.75" hidden="1">
      <c r="C173" s="65">
        <v>11174</v>
      </c>
      <c r="D173" s="64" t="s">
        <v>131</v>
      </c>
      <c r="E173" s="57">
        <v>134.82</v>
      </c>
      <c r="F173" s="39"/>
      <c r="K173" s="38"/>
    </row>
    <row r="174" spans="3:11" ht="12.75" hidden="1">
      <c r="C174" s="65">
        <v>10140</v>
      </c>
      <c r="D174" s="64" t="s">
        <v>132</v>
      </c>
      <c r="E174" s="57">
        <v>106.8</v>
      </c>
      <c r="F174" s="39"/>
      <c r="K174" s="38"/>
    </row>
    <row r="175" spans="3:11" ht="12.75" hidden="1">
      <c r="C175" s="65">
        <v>10154</v>
      </c>
      <c r="D175" s="64" t="s">
        <v>133</v>
      </c>
      <c r="E175" s="39">
        <v>120.05</v>
      </c>
      <c r="F175" s="39"/>
      <c r="K175" s="38"/>
    </row>
    <row r="176" spans="3:11" ht="12.75" hidden="1">
      <c r="C176" s="65">
        <v>10149</v>
      </c>
      <c r="D176" s="64" t="s">
        <v>134</v>
      </c>
      <c r="E176" s="57">
        <v>0</v>
      </c>
      <c r="F176" s="39"/>
      <c r="K176" s="38"/>
    </row>
    <row r="177" spans="3:11" ht="12.75" hidden="1">
      <c r="C177" s="65">
        <v>10141</v>
      </c>
      <c r="D177" s="64" t="s">
        <v>135</v>
      </c>
      <c r="E177" s="57">
        <v>109.36</v>
      </c>
      <c r="F177" s="39"/>
      <c r="K177" s="38"/>
    </row>
    <row r="178" spans="3:11" ht="12.75" hidden="1">
      <c r="C178" s="65">
        <v>10142</v>
      </c>
      <c r="D178" s="64" t="s">
        <v>136</v>
      </c>
      <c r="E178" s="39">
        <v>134.82</v>
      </c>
      <c r="F178" s="39"/>
      <c r="K178" s="35"/>
    </row>
    <row r="179" spans="3:11" ht="12.75" hidden="1">
      <c r="C179" s="65">
        <v>10143</v>
      </c>
      <c r="D179" s="64" t="s">
        <v>137</v>
      </c>
      <c r="E179" s="39">
        <v>101.76</v>
      </c>
      <c r="F179" s="39"/>
      <c r="K179" s="35"/>
    </row>
    <row r="180" spans="3:11" ht="12.75" hidden="1">
      <c r="C180" s="65">
        <v>10148</v>
      </c>
      <c r="D180" s="64" t="s">
        <v>138</v>
      </c>
      <c r="E180" s="57">
        <v>0</v>
      </c>
      <c r="F180" s="39"/>
      <c r="K180" s="35"/>
    </row>
    <row r="181" spans="3:11" ht="12.75" hidden="1">
      <c r="C181" s="65">
        <v>10144</v>
      </c>
      <c r="D181" s="64" t="s">
        <v>139</v>
      </c>
      <c r="E181" s="39">
        <v>129.43</v>
      </c>
      <c r="F181" s="39"/>
      <c r="K181" s="35"/>
    </row>
    <row r="182" spans="3:11" ht="12.75" hidden="1">
      <c r="C182" s="65">
        <v>10159</v>
      </c>
      <c r="D182" s="64" t="s">
        <v>140</v>
      </c>
      <c r="E182" s="39">
        <v>59.79</v>
      </c>
      <c r="F182" s="39"/>
      <c r="K182" s="35"/>
    </row>
    <row r="183" spans="3:11" ht="12.75" hidden="1">
      <c r="C183" s="65">
        <v>10157</v>
      </c>
      <c r="D183" s="64" t="s">
        <v>141</v>
      </c>
      <c r="E183" s="39">
        <v>34.67</v>
      </c>
      <c r="F183" s="39"/>
      <c r="K183" s="35"/>
    </row>
    <row r="184" spans="3:11" ht="12.75" hidden="1">
      <c r="C184" s="65">
        <v>10156</v>
      </c>
      <c r="D184" s="64" t="s">
        <v>142</v>
      </c>
      <c r="E184" s="39">
        <v>59.21</v>
      </c>
      <c r="F184" s="39"/>
      <c r="K184" s="35"/>
    </row>
    <row r="185" spans="3:11" ht="12.75" hidden="1">
      <c r="C185" s="65">
        <v>10158</v>
      </c>
      <c r="D185" s="64" t="s">
        <v>143</v>
      </c>
      <c r="E185" s="57">
        <v>51.61</v>
      </c>
      <c r="F185" s="57"/>
      <c r="K185" s="35"/>
    </row>
    <row r="186" spans="4:5" ht="12.75">
      <c r="D186" s="35"/>
      <c r="E186" s="35"/>
    </row>
    <row r="188" spans="3:8" ht="12.75">
      <c r="C188" s="52"/>
      <c r="D188" s="52"/>
      <c r="E188" s="52"/>
      <c r="F188" s="52"/>
      <c r="G188" s="52"/>
      <c r="H188" s="52"/>
    </row>
    <row r="189" spans="3:8" ht="12.75">
      <c r="C189" s="52"/>
      <c r="D189" s="52"/>
      <c r="E189" s="52"/>
      <c r="F189" s="53"/>
      <c r="G189" s="53"/>
      <c r="H189" s="52"/>
    </row>
    <row r="190" spans="3:8" ht="12.75">
      <c r="C190" s="52"/>
      <c r="D190" s="52"/>
      <c r="E190" s="52"/>
      <c r="F190" s="53"/>
      <c r="G190" s="53"/>
      <c r="H190" s="52"/>
    </row>
    <row r="191" spans="3:8" ht="12.75">
      <c r="C191" s="59"/>
      <c r="D191" s="59"/>
      <c r="E191" s="58"/>
      <c r="F191" s="54"/>
      <c r="G191" s="54"/>
      <c r="H191" s="52"/>
    </row>
    <row r="192" spans="3:8" ht="12.75">
      <c r="C192" s="59"/>
      <c r="D192" s="59"/>
      <c r="E192" s="58"/>
      <c r="F192" s="54"/>
      <c r="G192" s="54"/>
      <c r="H192" s="54"/>
    </row>
    <row r="193" spans="3:8" ht="12.75">
      <c r="C193" s="59"/>
      <c r="D193" s="59"/>
      <c r="E193" s="58"/>
      <c r="F193" s="54"/>
      <c r="G193" s="54"/>
      <c r="H193" s="54"/>
    </row>
    <row r="194" spans="3:8" ht="12.75">
      <c r="C194" s="59"/>
      <c r="D194" s="59"/>
      <c r="E194" s="58"/>
      <c r="F194" s="54"/>
      <c r="G194" s="54"/>
      <c r="H194" s="52"/>
    </row>
    <row r="195" spans="3:8" ht="12.75">
      <c r="C195" s="59"/>
      <c r="D195" s="59"/>
      <c r="E195" s="58"/>
      <c r="F195" s="54"/>
      <c r="G195" s="54"/>
      <c r="H195" s="52"/>
    </row>
    <row r="196" spans="3:8" ht="12.75">
      <c r="C196" s="59"/>
      <c r="D196" s="59"/>
      <c r="E196" s="58"/>
      <c r="F196" s="54"/>
      <c r="G196" s="54"/>
      <c r="H196" s="52"/>
    </row>
    <row r="197" spans="3:8" ht="12.75">
      <c r="C197" s="59"/>
      <c r="D197" s="59"/>
      <c r="E197" s="58"/>
      <c r="F197" s="54"/>
      <c r="G197" s="54"/>
      <c r="H197" s="52"/>
    </row>
    <row r="198" spans="3:8" ht="12.75">
      <c r="C198" s="59"/>
      <c r="D198" s="59"/>
      <c r="E198" s="58"/>
      <c r="F198" s="54"/>
      <c r="G198" s="54"/>
      <c r="H198" s="52"/>
    </row>
    <row r="199" spans="3:8" ht="12.75">
      <c r="C199" s="59"/>
      <c r="D199" s="59"/>
      <c r="E199" s="58"/>
      <c r="F199" s="54"/>
      <c r="G199" s="54"/>
      <c r="H199" s="52"/>
    </row>
    <row r="200" spans="3:8" ht="12.75">
      <c r="C200" s="59"/>
      <c r="D200" s="59"/>
      <c r="E200" s="58"/>
      <c r="F200" s="54"/>
      <c r="G200" s="54"/>
      <c r="H200" s="52"/>
    </row>
    <row r="201" spans="3:8" ht="12.75">
      <c r="C201" s="59"/>
      <c r="D201" s="59"/>
      <c r="E201" s="58"/>
      <c r="F201" s="54"/>
      <c r="G201" s="54"/>
      <c r="H201" s="52"/>
    </row>
    <row r="202" spans="3:8" ht="12.75">
      <c r="C202" s="59"/>
      <c r="D202" s="59"/>
      <c r="E202" s="58"/>
      <c r="F202" s="54"/>
      <c r="G202" s="54"/>
      <c r="H202" s="52"/>
    </row>
    <row r="203" spans="3:8" ht="12.75">
      <c r="C203" s="59"/>
      <c r="D203" s="59"/>
      <c r="E203" s="58"/>
      <c r="F203" s="54"/>
      <c r="G203" s="54"/>
      <c r="H203" s="52"/>
    </row>
    <row r="204" spans="3:8" ht="12.75">
      <c r="C204" s="59"/>
      <c r="D204" s="59"/>
      <c r="E204" s="58"/>
      <c r="F204" s="54"/>
      <c r="G204" s="54"/>
      <c r="H204" s="52"/>
    </row>
    <row r="205" spans="3:8" ht="12.75">
      <c r="C205" s="59"/>
      <c r="D205" s="59"/>
      <c r="E205" s="58"/>
      <c r="F205" s="54"/>
      <c r="G205" s="54"/>
      <c r="H205" s="52"/>
    </row>
    <row r="206" spans="3:8" ht="12.75">
      <c r="C206" s="59"/>
      <c r="D206" s="59"/>
      <c r="E206" s="58"/>
      <c r="F206" s="54"/>
      <c r="G206" s="54"/>
      <c r="H206" s="52"/>
    </row>
    <row r="207" spans="3:8" ht="12.75">
      <c r="C207" s="59"/>
      <c r="D207" s="59"/>
      <c r="E207" s="58"/>
      <c r="F207" s="54"/>
      <c r="G207" s="54"/>
      <c r="H207" s="52"/>
    </row>
    <row r="208" spans="3:8" ht="12.75">
      <c r="C208" s="59"/>
      <c r="D208" s="59"/>
      <c r="E208" s="58"/>
      <c r="F208" s="54"/>
      <c r="G208" s="54"/>
      <c r="H208" s="52"/>
    </row>
    <row r="209" spans="3:8" ht="12.75">
      <c r="C209" s="59"/>
      <c r="D209" s="59"/>
      <c r="E209" s="58"/>
      <c r="F209" s="54"/>
      <c r="G209" s="54"/>
      <c r="H209" s="52"/>
    </row>
    <row r="210" spans="3:8" ht="12.75">
      <c r="C210" s="59"/>
      <c r="D210" s="59"/>
      <c r="E210" s="58"/>
      <c r="F210" s="54"/>
      <c r="G210" s="54"/>
      <c r="H210" s="52"/>
    </row>
    <row r="211" spans="3:8" ht="12.75">
      <c r="C211" s="59"/>
      <c r="D211" s="59"/>
      <c r="E211" s="58"/>
      <c r="F211" s="54"/>
      <c r="G211" s="54"/>
      <c r="H211" s="52"/>
    </row>
    <row r="212" spans="3:8" ht="12.75">
      <c r="C212" s="59"/>
      <c r="D212" s="59"/>
      <c r="E212" s="58"/>
      <c r="F212" s="54"/>
      <c r="G212" s="54"/>
      <c r="H212" s="52"/>
    </row>
    <row r="213" spans="3:8" ht="12.75">
      <c r="C213" s="59"/>
      <c r="D213" s="59"/>
      <c r="E213" s="58"/>
      <c r="F213" s="54"/>
      <c r="G213" s="54"/>
      <c r="H213" s="52"/>
    </row>
    <row r="214" spans="3:8" ht="12.75">
      <c r="C214" s="59"/>
      <c r="D214" s="59"/>
      <c r="E214" s="58"/>
      <c r="F214" s="54"/>
      <c r="G214" s="54"/>
      <c r="H214" s="52"/>
    </row>
    <row r="215" spans="3:8" ht="12.75">
      <c r="C215" s="59"/>
      <c r="D215" s="59"/>
      <c r="E215" s="58"/>
      <c r="F215" s="54"/>
      <c r="G215" s="54"/>
      <c r="H215" s="52"/>
    </row>
    <row r="216" spans="3:8" ht="12.75">
      <c r="C216" s="59"/>
      <c r="D216" s="59"/>
      <c r="E216" s="58"/>
      <c r="F216" s="54"/>
      <c r="G216" s="54"/>
      <c r="H216" s="52"/>
    </row>
    <row r="217" spans="3:8" ht="12.75">
      <c r="C217" s="59"/>
      <c r="D217" s="59"/>
      <c r="E217" s="58"/>
      <c r="F217" s="54"/>
      <c r="G217" s="54"/>
      <c r="H217" s="52"/>
    </row>
    <row r="218" spans="3:8" ht="12.75">
      <c r="C218" s="59"/>
      <c r="D218" s="59"/>
      <c r="E218" s="58"/>
      <c r="F218" s="54"/>
      <c r="G218" s="54"/>
      <c r="H218" s="52"/>
    </row>
    <row r="219" spans="3:8" ht="12.75">
      <c r="C219" s="59"/>
      <c r="D219" s="59"/>
      <c r="E219" s="58"/>
      <c r="F219" s="54"/>
      <c r="G219" s="54"/>
      <c r="H219" s="52"/>
    </row>
    <row r="220" spans="3:8" ht="12.75">
      <c r="C220" s="59"/>
      <c r="D220" s="59"/>
      <c r="E220" s="58"/>
      <c r="F220" s="54"/>
      <c r="G220" s="54"/>
      <c r="H220" s="52"/>
    </row>
    <row r="221" spans="3:8" ht="12.75">
      <c r="C221" s="59"/>
      <c r="D221" s="59"/>
      <c r="E221" s="58"/>
      <c r="F221" s="54"/>
      <c r="G221" s="54"/>
      <c r="H221" s="52"/>
    </row>
    <row r="222" spans="3:8" ht="12.75">
      <c r="C222" s="59"/>
      <c r="D222" s="59"/>
      <c r="E222" s="58"/>
      <c r="F222" s="54"/>
      <c r="G222" s="54"/>
      <c r="H222" s="52"/>
    </row>
    <row r="223" spans="3:8" ht="12.75">
      <c r="C223" s="59"/>
      <c r="D223" s="59"/>
      <c r="E223" s="58"/>
      <c r="F223" s="54"/>
      <c r="G223" s="54"/>
      <c r="H223" s="52"/>
    </row>
    <row r="224" spans="3:8" ht="12.75">
      <c r="C224" s="59"/>
      <c r="D224" s="59"/>
      <c r="E224" s="58"/>
      <c r="F224" s="54"/>
      <c r="G224" s="54"/>
      <c r="H224" s="52"/>
    </row>
    <row r="225" spans="3:8" ht="12.75">
      <c r="C225" s="59"/>
      <c r="D225" s="59"/>
      <c r="E225" s="58"/>
      <c r="F225" s="54"/>
      <c r="G225" s="54"/>
      <c r="H225" s="52"/>
    </row>
    <row r="226" spans="3:8" ht="12.75">
      <c r="C226" s="59"/>
      <c r="D226" s="59"/>
      <c r="E226" s="58"/>
      <c r="F226" s="54"/>
      <c r="G226" s="54"/>
      <c r="H226" s="52"/>
    </row>
    <row r="227" spans="3:8" ht="12.75">
      <c r="C227" s="59"/>
      <c r="D227" s="59"/>
      <c r="E227" s="58"/>
      <c r="F227" s="54"/>
      <c r="G227" s="54"/>
      <c r="H227" s="52"/>
    </row>
    <row r="228" spans="3:8" ht="12.75">
      <c r="C228" s="59"/>
      <c r="D228" s="59"/>
      <c r="E228" s="58"/>
      <c r="F228" s="54"/>
      <c r="G228" s="54"/>
      <c r="H228" s="52"/>
    </row>
    <row r="229" spans="3:8" ht="12.75">
      <c r="C229" s="59"/>
      <c r="D229" s="59"/>
      <c r="E229" s="58"/>
      <c r="F229" s="54"/>
      <c r="G229" s="54"/>
      <c r="H229" s="52"/>
    </row>
    <row r="230" spans="3:8" ht="12.75">
      <c r="C230" s="59"/>
      <c r="D230" s="59"/>
      <c r="E230" s="58"/>
      <c r="F230" s="54"/>
      <c r="G230" s="54"/>
      <c r="H230" s="52"/>
    </row>
    <row r="231" spans="3:8" ht="12.75">
      <c r="C231" s="59"/>
      <c r="D231" s="59"/>
      <c r="E231" s="58"/>
      <c r="F231" s="54"/>
      <c r="G231" s="54"/>
      <c r="H231" s="52"/>
    </row>
    <row r="232" spans="3:8" ht="12.75">
      <c r="C232" s="59"/>
      <c r="D232" s="59"/>
      <c r="E232" s="58"/>
      <c r="F232" s="54"/>
      <c r="G232" s="54"/>
      <c r="H232" s="52"/>
    </row>
    <row r="233" spans="3:8" ht="12.75">
      <c r="C233" s="59"/>
      <c r="D233" s="59"/>
      <c r="E233" s="58"/>
      <c r="F233" s="54"/>
      <c r="G233" s="54"/>
      <c r="H233" s="52"/>
    </row>
    <row r="234" spans="3:8" ht="12.75">
      <c r="C234" s="59"/>
      <c r="D234" s="59"/>
      <c r="E234" s="58"/>
      <c r="F234" s="54"/>
      <c r="G234" s="54"/>
      <c r="H234" s="52"/>
    </row>
    <row r="235" spans="3:8" ht="12.75">
      <c r="C235" s="59"/>
      <c r="D235" s="59"/>
      <c r="E235" s="58"/>
      <c r="F235" s="54"/>
      <c r="G235" s="54"/>
      <c r="H235" s="52"/>
    </row>
    <row r="236" spans="3:8" ht="12.75">
      <c r="C236" s="59"/>
      <c r="D236" s="59"/>
      <c r="E236" s="58"/>
      <c r="F236" s="54"/>
      <c r="G236" s="54"/>
      <c r="H236" s="52"/>
    </row>
    <row r="237" spans="3:8" ht="12.75">
      <c r="C237" s="59"/>
      <c r="D237" s="59"/>
      <c r="E237" s="58"/>
      <c r="F237" s="54"/>
      <c r="G237" s="54"/>
      <c r="H237" s="52"/>
    </row>
    <row r="238" spans="3:8" ht="12.75">
      <c r="C238" s="59"/>
      <c r="D238" s="59"/>
      <c r="E238" s="58"/>
      <c r="F238" s="54"/>
      <c r="G238" s="54"/>
      <c r="H238" s="52"/>
    </row>
    <row r="239" spans="3:8" ht="12.75">
      <c r="C239" s="59"/>
      <c r="D239" s="59"/>
      <c r="E239" s="58"/>
      <c r="F239" s="54"/>
      <c r="G239" s="54"/>
      <c r="H239" s="52"/>
    </row>
    <row r="240" spans="3:8" ht="12.75">
      <c r="C240" s="59"/>
      <c r="D240" s="59"/>
      <c r="E240" s="58"/>
      <c r="F240" s="54"/>
      <c r="G240" s="54"/>
      <c r="H240" s="52"/>
    </row>
    <row r="241" spans="3:8" ht="12.75">
      <c r="C241" s="59"/>
      <c r="D241" s="59"/>
      <c r="E241" s="58"/>
      <c r="F241" s="54"/>
      <c r="G241" s="54"/>
      <c r="H241" s="52"/>
    </row>
    <row r="242" spans="3:8" ht="12.75">
      <c r="C242" s="59"/>
      <c r="D242" s="59"/>
      <c r="E242" s="58"/>
      <c r="F242" s="54"/>
      <c r="G242" s="54"/>
      <c r="H242" s="52"/>
    </row>
    <row r="243" spans="3:8" ht="12.75">
      <c r="C243" s="59"/>
      <c r="D243" s="59"/>
      <c r="E243" s="58"/>
      <c r="F243" s="54"/>
      <c r="G243" s="54"/>
      <c r="H243" s="52"/>
    </row>
    <row r="244" spans="3:8" ht="12.75">
      <c r="C244" s="59"/>
      <c r="D244" s="59"/>
      <c r="E244" s="58"/>
      <c r="F244" s="54"/>
      <c r="G244" s="54"/>
      <c r="H244" s="52"/>
    </row>
    <row r="245" spans="3:8" ht="12.75">
      <c r="C245" s="59"/>
      <c r="D245" s="59"/>
      <c r="E245" s="58"/>
      <c r="F245" s="54"/>
      <c r="G245" s="54"/>
      <c r="H245" s="52"/>
    </row>
    <row r="246" spans="3:8" ht="12.75">
      <c r="C246" s="59"/>
      <c r="D246" s="59"/>
      <c r="E246" s="58"/>
      <c r="F246" s="54"/>
      <c r="G246" s="54"/>
      <c r="H246" s="52"/>
    </row>
    <row r="247" spans="3:8" ht="12.75">
      <c r="C247" s="59"/>
      <c r="D247" s="59"/>
      <c r="E247" s="58"/>
      <c r="F247" s="54"/>
      <c r="G247" s="54"/>
      <c r="H247" s="52"/>
    </row>
    <row r="248" spans="3:8" ht="12.75">
      <c r="C248" s="59"/>
      <c r="D248" s="59"/>
      <c r="E248" s="58"/>
      <c r="F248" s="54"/>
      <c r="G248" s="54"/>
      <c r="H248" s="52"/>
    </row>
    <row r="249" spans="3:8" ht="12.75">
      <c r="C249" s="59"/>
      <c r="D249" s="59"/>
      <c r="E249" s="58"/>
      <c r="F249" s="54"/>
      <c r="G249" s="54"/>
      <c r="H249" s="52"/>
    </row>
    <row r="250" spans="3:8" ht="12.75">
      <c r="C250" s="59"/>
      <c r="D250" s="59"/>
      <c r="E250" s="58"/>
      <c r="F250" s="54"/>
      <c r="G250" s="54"/>
      <c r="H250" s="52"/>
    </row>
    <row r="251" spans="3:8" ht="12.75">
      <c r="C251" s="59"/>
      <c r="D251" s="59"/>
      <c r="E251" s="58"/>
      <c r="F251" s="54"/>
      <c r="G251" s="54"/>
      <c r="H251" s="52"/>
    </row>
    <row r="252" spans="3:8" ht="12.75">
      <c r="C252" s="59"/>
      <c r="D252" s="59"/>
      <c r="E252" s="58"/>
      <c r="F252" s="54"/>
      <c r="G252" s="54"/>
      <c r="H252" s="52"/>
    </row>
    <row r="253" spans="3:8" ht="12.75">
      <c r="C253" s="59"/>
      <c r="D253" s="59"/>
      <c r="E253" s="58"/>
      <c r="F253" s="54"/>
      <c r="G253" s="54"/>
      <c r="H253" s="52"/>
    </row>
    <row r="254" spans="3:8" ht="12.75">
      <c r="C254" s="59"/>
      <c r="D254" s="59"/>
      <c r="E254" s="58"/>
      <c r="F254" s="54"/>
      <c r="G254" s="54"/>
      <c r="H254" s="52"/>
    </row>
    <row r="255" spans="3:8" ht="12.75">
      <c r="C255" s="59"/>
      <c r="D255" s="59"/>
      <c r="E255" s="58"/>
      <c r="F255" s="54"/>
      <c r="G255" s="54"/>
      <c r="H255" s="52"/>
    </row>
    <row r="256" spans="3:8" ht="12.75">
      <c r="C256" s="59"/>
      <c r="D256" s="59"/>
      <c r="E256" s="58"/>
      <c r="F256" s="54"/>
      <c r="G256" s="54"/>
      <c r="H256" s="52"/>
    </row>
    <row r="257" spans="3:8" ht="12.75">
      <c r="C257" s="59"/>
      <c r="D257" s="59"/>
      <c r="E257" s="58"/>
      <c r="F257" s="54"/>
      <c r="G257" s="54"/>
      <c r="H257" s="52"/>
    </row>
    <row r="258" spans="3:8" ht="12.75">
      <c r="C258" s="59"/>
      <c r="D258" s="59"/>
      <c r="E258" s="58"/>
      <c r="F258" s="54"/>
      <c r="G258" s="54"/>
      <c r="H258" s="52"/>
    </row>
    <row r="259" spans="3:8" ht="12.75">
      <c r="C259" s="59"/>
      <c r="D259" s="59"/>
      <c r="E259" s="58"/>
      <c r="F259" s="54"/>
      <c r="G259" s="54"/>
      <c r="H259" s="52"/>
    </row>
    <row r="260" spans="3:8" ht="12.75">
      <c r="C260" s="59"/>
      <c r="D260" s="59"/>
      <c r="E260" s="58"/>
      <c r="F260" s="54"/>
      <c r="G260" s="54"/>
      <c r="H260" s="52"/>
    </row>
    <row r="261" spans="3:8" ht="12.75">
      <c r="C261" s="59"/>
      <c r="D261" s="59"/>
      <c r="E261" s="58"/>
      <c r="F261" s="54"/>
      <c r="G261" s="54"/>
      <c r="H261" s="52"/>
    </row>
    <row r="262" spans="3:8" ht="12.75">
      <c r="C262" s="59"/>
      <c r="D262" s="59"/>
      <c r="E262" s="58"/>
      <c r="F262" s="54"/>
      <c r="G262" s="54"/>
      <c r="H262" s="52"/>
    </row>
    <row r="263" spans="3:8" ht="12.75">
      <c r="C263" s="59"/>
      <c r="D263" s="59"/>
      <c r="E263" s="58"/>
      <c r="F263" s="54"/>
      <c r="G263" s="54"/>
      <c r="H263" s="52"/>
    </row>
    <row r="264" spans="3:8" ht="12.75">
      <c r="C264" s="59"/>
      <c r="D264" s="59"/>
      <c r="E264" s="58"/>
      <c r="F264" s="54"/>
      <c r="G264" s="54"/>
      <c r="H264" s="52"/>
    </row>
    <row r="265" spans="3:8" ht="12.75">
      <c r="C265" s="59"/>
      <c r="D265" s="59"/>
      <c r="E265" s="58"/>
      <c r="F265" s="54"/>
      <c r="G265" s="54"/>
      <c r="H265" s="52"/>
    </row>
    <row r="266" spans="3:8" ht="12.75">
      <c r="C266" s="59"/>
      <c r="D266" s="59"/>
      <c r="E266" s="58"/>
      <c r="F266" s="54"/>
      <c r="G266" s="54"/>
      <c r="H266" s="52"/>
    </row>
    <row r="267" spans="3:8" ht="12.75">
      <c r="C267" s="59"/>
      <c r="D267" s="59"/>
      <c r="E267" s="58"/>
      <c r="F267" s="54"/>
      <c r="G267" s="54"/>
      <c r="H267" s="52"/>
    </row>
    <row r="268" spans="3:8" ht="12.75">
      <c r="C268" s="59"/>
      <c r="D268" s="59"/>
      <c r="E268" s="58"/>
      <c r="F268" s="54"/>
      <c r="G268" s="54"/>
      <c r="H268" s="52"/>
    </row>
    <row r="269" spans="3:8" ht="12.75">
      <c r="C269" s="59"/>
      <c r="D269" s="59"/>
      <c r="E269" s="58"/>
      <c r="F269" s="54"/>
      <c r="G269" s="54"/>
      <c r="H269" s="52"/>
    </row>
    <row r="270" spans="3:8" ht="12.75">
      <c r="C270" s="59"/>
      <c r="D270" s="59"/>
      <c r="E270" s="58"/>
      <c r="F270" s="54"/>
      <c r="G270" s="54"/>
      <c r="H270" s="52"/>
    </row>
    <row r="271" spans="3:8" ht="12.75">
      <c r="C271" s="59"/>
      <c r="D271" s="59"/>
      <c r="E271" s="58"/>
      <c r="F271" s="54"/>
      <c r="G271" s="54"/>
      <c r="H271" s="52"/>
    </row>
    <row r="272" spans="3:8" ht="12.75">
      <c r="C272" s="59"/>
      <c r="D272" s="59"/>
      <c r="E272" s="58"/>
      <c r="F272" s="54"/>
      <c r="G272" s="54"/>
      <c r="H272" s="52"/>
    </row>
    <row r="273" spans="3:8" ht="12.75">
      <c r="C273" s="59"/>
      <c r="D273" s="59"/>
      <c r="E273" s="58"/>
      <c r="F273" s="54"/>
      <c r="G273" s="54"/>
      <c r="H273" s="52"/>
    </row>
    <row r="274" spans="3:8" ht="12.75">
      <c r="C274" s="59"/>
      <c r="D274" s="59"/>
      <c r="E274" s="58"/>
      <c r="F274" s="54"/>
      <c r="G274" s="54"/>
      <c r="H274" s="52"/>
    </row>
    <row r="275" spans="3:8" ht="12.75">
      <c r="C275" s="59"/>
      <c r="D275" s="59"/>
      <c r="E275" s="58"/>
      <c r="F275" s="54"/>
      <c r="G275" s="54"/>
      <c r="H275" s="52"/>
    </row>
    <row r="276" spans="3:8" ht="12.75">
      <c r="C276" s="59"/>
      <c r="D276" s="59"/>
      <c r="E276" s="58"/>
      <c r="F276" s="54"/>
      <c r="G276" s="54"/>
      <c r="H276" s="52"/>
    </row>
    <row r="277" spans="3:8" ht="12.75">
      <c r="C277" s="59"/>
      <c r="D277" s="59"/>
      <c r="E277" s="58"/>
      <c r="F277" s="55"/>
      <c r="G277" s="60"/>
      <c r="H277" s="52"/>
    </row>
    <row r="278" spans="3:8" ht="12.75">
      <c r="C278" s="59"/>
      <c r="D278" s="59"/>
      <c r="E278" s="58"/>
      <c r="F278" s="55"/>
      <c r="G278" s="60"/>
      <c r="H278" s="52"/>
    </row>
    <row r="279" spans="3:8" ht="12.75">
      <c r="C279" s="59"/>
      <c r="D279" s="59"/>
      <c r="E279" s="58"/>
      <c r="F279" s="55"/>
      <c r="G279" s="60"/>
      <c r="H279" s="52"/>
    </row>
    <row r="280" spans="3:8" ht="12.75">
      <c r="C280" s="59"/>
      <c r="D280" s="59"/>
      <c r="E280" s="58"/>
      <c r="F280" s="55"/>
      <c r="G280" s="60"/>
      <c r="H280" s="52"/>
    </row>
    <row r="281" spans="3:8" ht="12.75">
      <c r="C281" s="59"/>
      <c r="D281" s="59"/>
      <c r="E281" s="58"/>
      <c r="F281" s="55"/>
      <c r="G281" s="60"/>
      <c r="H281" s="52"/>
    </row>
    <row r="282" spans="3:8" ht="12.75">
      <c r="C282" s="59"/>
      <c r="D282" s="59"/>
      <c r="E282" s="58"/>
      <c r="F282" s="55"/>
      <c r="G282" s="60"/>
      <c r="H282" s="52"/>
    </row>
    <row r="283" spans="3:8" ht="12.75">
      <c r="C283" s="59"/>
      <c r="D283" s="59"/>
      <c r="E283" s="58"/>
      <c r="F283" s="55"/>
      <c r="G283" s="60"/>
      <c r="H283" s="52"/>
    </row>
    <row r="284" spans="3:8" ht="12.75">
      <c r="C284" s="59"/>
      <c r="D284" s="59"/>
      <c r="E284" s="58"/>
      <c r="F284" s="55"/>
      <c r="G284" s="60"/>
      <c r="H284" s="52"/>
    </row>
    <row r="285" spans="3:8" ht="12.75">
      <c r="C285" s="59"/>
      <c r="D285" s="59"/>
      <c r="E285" s="58"/>
      <c r="F285" s="55"/>
      <c r="G285" s="60"/>
      <c r="H285" s="52"/>
    </row>
    <row r="286" spans="3:8" ht="12.75">
      <c r="C286" s="59"/>
      <c r="D286" s="59"/>
      <c r="E286" s="58"/>
      <c r="F286" s="55"/>
      <c r="G286" s="60"/>
      <c r="H286" s="52"/>
    </row>
    <row r="287" spans="3:8" ht="12.75">
      <c r="C287" s="59"/>
      <c r="D287" s="59"/>
      <c r="E287" s="58"/>
      <c r="F287" s="55"/>
      <c r="G287" s="60"/>
      <c r="H287" s="52"/>
    </row>
    <row r="288" spans="3:8" ht="12.75">
      <c r="C288" s="59"/>
      <c r="D288" s="59"/>
      <c r="E288" s="58"/>
      <c r="F288" s="55"/>
      <c r="G288" s="60"/>
      <c r="H288" s="52"/>
    </row>
    <row r="289" spans="3:8" ht="12.75">
      <c r="C289" s="59"/>
      <c r="D289" s="59"/>
      <c r="E289" s="58"/>
      <c r="F289" s="55"/>
      <c r="G289" s="60"/>
      <c r="H289" s="52"/>
    </row>
    <row r="290" spans="3:8" ht="12.75">
      <c r="C290" s="59"/>
      <c r="D290" s="59"/>
      <c r="E290" s="58"/>
      <c r="F290" s="55"/>
      <c r="G290" s="60"/>
      <c r="H290" s="52"/>
    </row>
    <row r="291" spans="3:8" ht="12.75">
      <c r="C291" s="59"/>
      <c r="D291" s="59"/>
      <c r="E291" s="58"/>
      <c r="F291" s="55"/>
      <c r="G291" s="60"/>
      <c r="H291" s="52"/>
    </row>
    <row r="292" spans="3:8" ht="12.75">
      <c r="C292" s="59"/>
      <c r="D292" s="59"/>
      <c r="E292" s="58"/>
      <c r="F292" s="55"/>
      <c r="G292" s="60"/>
      <c r="H292" s="52"/>
    </row>
    <row r="293" spans="3:8" ht="12.75">
      <c r="C293" s="59"/>
      <c r="D293" s="59"/>
      <c r="E293" s="58"/>
      <c r="F293" s="55"/>
      <c r="G293" s="60"/>
      <c r="H293" s="52"/>
    </row>
    <row r="294" spans="3:8" ht="12.75">
      <c r="C294" s="59"/>
      <c r="D294" s="59"/>
      <c r="E294" s="58"/>
      <c r="F294" s="55"/>
      <c r="G294" s="60"/>
      <c r="H294" s="52"/>
    </row>
    <row r="295" spans="3:8" ht="12.75">
      <c r="C295" s="59"/>
      <c r="D295" s="59"/>
      <c r="E295" s="58"/>
      <c r="F295" s="55"/>
      <c r="G295" s="60"/>
      <c r="H295" s="52"/>
    </row>
    <row r="296" spans="3:8" ht="12.75">
      <c r="C296" s="59"/>
      <c r="D296" s="59"/>
      <c r="E296" s="58"/>
      <c r="F296" s="54"/>
      <c r="G296" s="60"/>
      <c r="H296" s="52"/>
    </row>
    <row r="297" spans="3:8" ht="12.75">
      <c r="C297" s="59"/>
      <c r="D297" s="59"/>
      <c r="E297" s="58"/>
      <c r="F297" s="54"/>
      <c r="G297" s="60"/>
      <c r="H297" s="52"/>
    </row>
    <row r="298" spans="3:8" ht="12.75">
      <c r="C298" s="59"/>
      <c r="D298" s="59"/>
      <c r="E298" s="58"/>
      <c r="F298" s="54"/>
      <c r="G298" s="60"/>
      <c r="H298" s="52"/>
    </row>
    <row r="299" spans="3:8" ht="12.75">
      <c r="C299" s="59"/>
      <c r="D299" s="59"/>
      <c r="E299" s="58"/>
      <c r="F299" s="54"/>
      <c r="G299" s="60"/>
      <c r="H299" s="52"/>
    </row>
    <row r="300" spans="3:8" ht="12.75">
      <c r="C300" s="59"/>
      <c r="D300" s="59"/>
      <c r="E300" s="58"/>
      <c r="F300" s="54"/>
      <c r="G300" s="60"/>
      <c r="H300" s="52"/>
    </row>
    <row r="301" spans="3:8" ht="12.75">
      <c r="C301" s="59"/>
      <c r="D301" s="59"/>
      <c r="E301" s="58"/>
      <c r="F301" s="54"/>
      <c r="G301" s="60"/>
      <c r="H301" s="52"/>
    </row>
    <row r="302" spans="3:8" ht="12.75">
      <c r="C302" s="59"/>
      <c r="D302" s="59"/>
      <c r="E302" s="58"/>
      <c r="F302" s="54"/>
      <c r="G302" s="60"/>
      <c r="H302" s="52"/>
    </row>
    <row r="303" spans="3:8" ht="12.75">
      <c r="C303" s="59"/>
      <c r="D303" s="59"/>
      <c r="E303" s="58"/>
      <c r="F303" s="54"/>
      <c r="G303" s="60"/>
      <c r="H303" s="52"/>
    </row>
    <row r="304" spans="3:8" ht="12.75">
      <c r="C304" s="52"/>
      <c r="D304" s="52"/>
      <c r="E304" s="54"/>
      <c r="F304" s="52"/>
      <c r="G304" s="54"/>
      <c r="H304" s="52"/>
    </row>
    <row r="305" ht="12.75">
      <c r="G305" s="56"/>
    </row>
    <row r="306" ht="12.75">
      <c r="G306" s="56"/>
    </row>
    <row r="307" ht="12.75">
      <c r="G307" s="56"/>
    </row>
    <row r="308" ht="12.75">
      <c r="G308" s="56"/>
    </row>
    <row r="309" ht="12.75">
      <c r="G309" s="56"/>
    </row>
    <row r="310" ht="12.75">
      <c r="G310" s="56"/>
    </row>
    <row r="311" ht="12.75">
      <c r="G311" s="56"/>
    </row>
    <row r="312" ht="12.75">
      <c r="G312" s="56"/>
    </row>
    <row r="313" ht="12.75">
      <c r="G313" s="56"/>
    </row>
    <row r="314" ht="12.75">
      <c r="G314" s="56"/>
    </row>
    <row r="315" ht="12.75">
      <c r="G315" s="56"/>
    </row>
    <row r="316" ht="12.75">
      <c r="G316" s="56"/>
    </row>
    <row r="317" ht="12.75">
      <c r="G317" s="56"/>
    </row>
    <row r="318" ht="12.75">
      <c r="G318" s="56"/>
    </row>
    <row r="319" ht="12.75">
      <c r="G319" s="56"/>
    </row>
    <row r="320" ht="12.75">
      <c r="G320" s="56"/>
    </row>
    <row r="321" ht="12.75">
      <c r="G321" s="56"/>
    </row>
    <row r="322" ht="12.75">
      <c r="G322" s="56"/>
    </row>
    <row r="323" ht="12.75">
      <c r="G323" s="56"/>
    </row>
    <row r="324" ht="12.75">
      <c r="G324" s="56"/>
    </row>
    <row r="325" ht="12.75">
      <c r="G325" s="56"/>
    </row>
    <row r="326" ht="12.75">
      <c r="G326" s="56"/>
    </row>
    <row r="327" ht="12.75">
      <c r="G327" s="56"/>
    </row>
    <row r="328" ht="12.75">
      <c r="G328" s="56"/>
    </row>
    <row r="329" ht="12.75">
      <c r="G329" s="56"/>
    </row>
    <row r="330" ht="12.75">
      <c r="G330" s="56"/>
    </row>
    <row r="331" ht="12.75">
      <c r="G331" s="56"/>
    </row>
    <row r="332" ht="12.75">
      <c r="G332" s="56"/>
    </row>
    <row r="333" ht="12.75">
      <c r="G333" s="56"/>
    </row>
    <row r="334" ht="12.75">
      <c r="G334" s="56"/>
    </row>
    <row r="335" ht="12.75">
      <c r="G335" s="56"/>
    </row>
    <row r="336" ht="12.75">
      <c r="G336" s="56"/>
    </row>
    <row r="337" ht="12.75">
      <c r="G337" s="56"/>
    </row>
    <row r="338" ht="12.75">
      <c r="G338" s="56"/>
    </row>
    <row r="339" ht="12.75">
      <c r="G339" s="56"/>
    </row>
    <row r="340" ht="12.75">
      <c r="G340" s="56"/>
    </row>
    <row r="341" ht="12.75">
      <c r="G341" s="56"/>
    </row>
    <row r="342" ht="12.75">
      <c r="G342" s="56"/>
    </row>
    <row r="343" ht="12.75">
      <c r="G343" s="56"/>
    </row>
    <row r="344" ht="12.75">
      <c r="G344" s="56"/>
    </row>
    <row r="345" ht="12.75">
      <c r="G345" s="56"/>
    </row>
    <row r="346" ht="12.75">
      <c r="G346" s="56"/>
    </row>
    <row r="347" ht="12.75">
      <c r="G347" s="56"/>
    </row>
    <row r="348" ht="12.75">
      <c r="G348" s="56"/>
    </row>
    <row r="349" ht="12.75">
      <c r="G349" s="56"/>
    </row>
    <row r="350" ht="12.75">
      <c r="G350" s="56"/>
    </row>
    <row r="351" ht="12.75">
      <c r="G351" s="56"/>
    </row>
    <row r="352" ht="12.75">
      <c r="G352" s="56"/>
    </row>
    <row r="353" ht="12.75">
      <c r="G353" s="56"/>
    </row>
    <row r="354" ht="12.75">
      <c r="G354" s="56"/>
    </row>
    <row r="355" ht="12.75">
      <c r="G355" s="56"/>
    </row>
    <row r="356" ht="12.75">
      <c r="G356" s="56"/>
    </row>
    <row r="357" ht="12.75">
      <c r="G357" s="56"/>
    </row>
    <row r="358" ht="12.75">
      <c r="G358" s="56"/>
    </row>
    <row r="359" ht="12.75">
      <c r="G359" s="56"/>
    </row>
    <row r="360" ht="12.75">
      <c r="G360" s="56"/>
    </row>
    <row r="361" ht="12.75">
      <c r="G361" s="56"/>
    </row>
    <row r="362" ht="12.75">
      <c r="G362" s="56"/>
    </row>
    <row r="363" ht="12.75">
      <c r="G363" s="56"/>
    </row>
    <row r="364" ht="12.75">
      <c r="G364" s="56"/>
    </row>
    <row r="365" ht="12.75">
      <c r="G365" s="56"/>
    </row>
    <row r="366" ht="12.75">
      <c r="G366" s="56"/>
    </row>
    <row r="367" ht="12.75">
      <c r="G367" s="56"/>
    </row>
    <row r="368" ht="12.75">
      <c r="G368" s="56"/>
    </row>
    <row r="369" ht="12.75">
      <c r="G369" s="56"/>
    </row>
    <row r="370" ht="12.75">
      <c r="G370" s="56"/>
    </row>
    <row r="371" ht="12.75">
      <c r="G371" s="56"/>
    </row>
    <row r="372" ht="12.75">
      <c r="G372" s="56"/>
    </row>
    <row r="373" ht="12.75">
      <c r="G373" s="56"/>
    </row>
    <row r="374" ht="12.75">
      <c r="G374" s="56"/>
    </row>
    <row r="375" ht="12.75">
      <c r="G375" s="56"/>
    </row>
    <row r="376" ht="12.75">
      <c r="G376" s="56"/>
    </row>
    <row r="377" ht="12.75">
      <c r="G377" s="56"/>
    </row>
    <row r="378" ht="12.75">
      <c r="G378" s="56"/>
    </row>
    <row r="379" ht="12.75">
      <c r="G379" s="56"/>
    </row>
    <row r="380" ht="12.75">
      <c r="G380" s="56"/>
    </row>
    <row r="381" ht="12.75">
      <c r="G381" s="56"/>
    </row>
    <row r="382" ht="12.75">
      <c r="G382" s="56"/>
    </row>
    <row r="383" ht="12.75">
      <c r="G383" s="56"/>
    </row>
    <row r="384" ht="12.75">
      <c r="G384" s="56"/>
    </row>
    <row r="385" ht="12.75">
      <c r="G385" s="56"/>
    </row>
    <row r="386" ht="12.75">
      <c r="G386" s="56"/>
    </row>
    <row r="387" ht="12.75">
      <c r="G387" s="56"/>
    </row>
    <row r="388" ht="12.75">
      <c r="G388" s="56"/>
    </row>
    <row r="389" ht="12.75">
      <c r="G389" s="56"/>
    </row>
    <row r="390" ht="12.75">
      <c r="G390" s="56"/>
    </row>
    <row r="391" ht="12.75">
      <c r="G391" s="56"/>
    </row>
    <row r="392" ht="12.75">
      <c r="G392" s="56"/>
    </row>
    <row r="393" ht="12.75">
      <c r="G393" s="56"/>
    </row>
    <row r="394" ht="12.75">
      <c r="G394" s="56"/>
    </row>
    <row r="395" ht="12.75">
      <c r="G395" s="56"/>
    </row>
    <row r="396" ht="12.75">
      <c r="G396" s="56"/>
    </row>
    <row r="397" ht="12.75">
      <c r="G397" s="56"/>
    </row>
    <row r="398" ht="12.75">
      <c r="G398" s="56"/>
    </row>
    <row r="399" ht="12.75">
      <c r="G399" s="56"/>
    </row>
    <row r="400" ht="12.75">
      <c r="G400" s="56"/>
    </row>
    <row r="401" ht="12.75">
      <c r="G401" s="56"/>
    </row>
    <row r="402" ht="12.75">
      <c r="G402" s="56"/>
    </row>
    <row r="403" ht="12.75">
      <c r="G403" s="56"/>
    </row>
    <row r="404" ht="12.75">
      <c r="G404" s="56"/>
    </row>
    <row r="405" ht="12.75">
      <c r="G405" s="56"/>
    </row>
    <row r="406" ht="12.75">
      <c r="G406" s="56"/>
    </row>
    <row r="407" ht="12.75">
      <c r="G407" s="56"/>
    </row>
    <row r="408" ht="12.75">
      <c r="G408" s="56"/>
    </row>
    <row r="409" ht="12.75">
      <c r="G409" s="56"/>
    </row>
    <row r="410" ht="12.75">
      <c r="G410" s="56"/>
    </row>
    <row r="411" ht="12.75">
      <c r="G411" s="56"/>
    </row>
    <row r="412" ht="12.75">
      <c r="G412" s="56"/>
    </row>
    <row r="413" ht="12.75">
      <c r="G413" s="56"/>
    </row>
    <row r="414" ht="12.75">
      <c r="G414" s="56"/>
    </row>
    <row r="415" ht="12.75">
      <c r="G415" s="56"/>
    </row>
    <row r="416" ht="12.75">
      <c r="G416" s="56"/>
    </row>
    <row r="417" ht="12.75">
      <c r="G417" s="56"/>
    </row>
    <row r="418" ht="12.75">
      <c r="G418" s="56"/>
    </row>
    <row r="419" ht="12.75">
      <c r="G419" s="56"/>
    </row>
    <row r="420" ht="12.75">
      <c r="G420" s="56"/>
    </row>
    <row r="421" ht="12.75">
      <c r="G421" s="56"/>
    </row>
    <row r="422" ht="12.75">
      <c r="G422" s="56"/>
    </row>
    <row r="423" ht="12.75">
      <c r="G423" s="56"/>
    </row>
    <row r="424" ht="12.75">
      <c r="G424" s="56"/>
    </row>
    <row r="425" ht="12.75">
      <c r="G425" s="56"/>
    </row>
    <row r="426" ht="12.75">
      <c r="G426" s="56"/>
    </row>
    <row r="427" ht="12.75">
      <c r="G427" s="56"/>
    </row>
    <row r="428" ht="12.75">
      <c r="G428" s="56"/>
    </row>
    <row r="429" ht="12.75">
      <c r="G429" s="56"/>
    </row>
    <row r="430" ht="12.75">
      <c r="G430" s="56"/>
    </row>
    <row r="431" ht="12.75">
      <c r="G431" s="56"/>
    </row>
  </sheetData>
  <sheetProtection/>
  <mergeCells count="7">
    <mergeCell ref="F23:G23"/>
    <mergeCell ref="B17:F17"/>
    <mergeCell ref="C19:D19"/>
    <mergeCell ref="B9:C9"/>
    <mergeCell ref="D9:F9"/>
    <mergeCell ref="B11:F11"/>
    <mergeCell ref="C13:D13"/>
  </mergeCells>
  <dataValidations count="2">
    <dataValidation type="textLength" operator="equal" showInputMessage="1" showErrorMessage="1" sqref="C72:C165 C168 C170:C185">
      <formula1>5</formula1>
    </dataValidation>
    <dataValidation type="list" allowBlank="1" showInputMessage="1" showErrorMessage="1" sqref="G14 G20">
      <formula1>$O$4:$O$5</formula1>
    </dataValidation>
  </dataValidations>
  <printOptions/>
  <pageMargins left="0.57" right="0.49" top="0.89" bottom="1" header="0.5" footer="0.5"/>
  <pageSetup fitToHeight="1" fitToWidth="1" horizontalDpi="600" verticalDpi="600" orientation="portrait" paperSize="9" scale="91" r:id="rId3"/>
  <ignoredErrors>
    <ignoredError sqref="D9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Barnet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ann.jeffery</dc:creator>
  <cp:keywords/>
  <dc:description/>
  <cp:lastModifiedBy>Barnet</cp:lastModifiedBy>
  <cp:lastPrinted>2010-02-17T12:46:23Z</cp:lastPrinted>
  <dcterms:created xsi:type="dcterms:W3CDTF">2007-12-05T10:05:12Z</dcterms:created>
  <dcterms:modified xsi:type="dcterms:W3CDTF">2010-03-19T12:28:37Z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